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127466\Desktop\"/>
    </mc:Choice>
  </mc:AlternateContent>
  <xr:revisionPtr revIDLastSave="0" documentId="8_{DB1986E5-F6A5-4F7D-BD80-52806591E4FD}" xr6:coauthVersionLast="47" xr6:coauthVersionMax="47" xr10:uidLastSave="{00000000-0000-0000-0000-000000000000}"/>
  <bookViews>
    <workbookView xWindow="-110" yWindow="-110" windowWidth="19420" windowHeight="11760" xr2:uid="{00000000-000D-0000-FFFF-FFFF00000000}"/>
  </bookViews>
  <sheets>
    <sheet name="基本情報シート" sheetId="63" r:id="rId1"/>
    <sheet name="変更連絡表" sheetId="71" r:id="rId2"/>
    <sheet name="注文シート" sheetId="65" r:id="rId3"/>
    <sheet name="申請書" sheetId="55" r:id="rId4"/>
    <sheet name="許可書" sheetId="69" r:id="rId5"/>
    <sheet name="計画書" sheetId="9" r:id="rId6"/>
    <sheet name="計画書 (2)" sheetId="45" r:id="rId7"/>
    <sheet name="貸出備品・販売物品申込書 " sheetId="64" r:id="rId8"/>
    <sheet name="アレルギー" sheetId="68" r:id="rId9"/>
    <sheet name="名簿" sheetId="57" r:id="rId10"/>
    <sheet name="名簿(外国人用)" sheetId="46" r:id="rId11"/>
    <sheet name="別注 " sheetId="70" r:id="rId12"/>
    <sheet name="食材一覧" sheetId="29" r:id="rId13"/>
    <sheet name="入力フォーム用項目" sheetId="67" state="hidden" r:id="rId14"/>
  </sheets>
  <externalReferences>
    <externalReference r:id="rId15"/>
  </externalReferences>
  <definedNames>
    <definedName name="_Hlk39995922" localSheetId="0">基本情報シート!$I$41</definedName>
    <definedName name="_xlnm.Print_Area" localSheetId="8">アレルギー!$A$1:$O$48</definedName>
    <definedName name="_xlnm.Print_Area" localSheetId="0">基本情報シート!$A$1:$Y$61</definedName>
    <definedName name="_xlnm.Print_Area" localSheetId="4">許可書!$A$1:$L$54</definedName>
    <definedName name="_xlnm.Print_Area" localSheetId="5">計画書!$A$1:$N$53</definedName>
    <definedName name="_xlnm.Print_Area" localSheetId="6">'計画書 (2)'!$A$1:$N$52</definedName>
    <definedName name="_xlnm.Print_Area" localSheetId="12">食材一覧!$A$1:$D$70</definedName>
    <definedName name="_xlnm.Print_Area" localSheetId="3">申請書!$A$1:$L$53</definedName>
    <definedName name="_xlnm.Print_Area" localSheetId="7">'貸出備品・販売物品申込書 '!$A$1:$V$55</definedName>
    <definedName name="_xlnm.Print_Area" localSheetId="2">注文シート!$A$1:$X$118</definedName>
    <definedName name="_xlnm.Print_Area" localSheetId="13">入力フォーム用項目!$A$1:$G$59</definedName>
    <definedName name="_xlnm.Print_Area" localSheetId="1">変更連絡表!$A$1:$J$21</definedName>
    <definedName name="_xlnm.Print_Area" localSheetId="9">名簿!$A$1:$U$56</definedName>
    <definedName name="_xlnm.Print_Area" localSheetId="10">'名簿(外国人用)'!$A$1:$T$28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55" l="1"/>
  <c r="P2" i="70"/>
  <c r="U5" i="65"/>
  <c r="M6" i="9"/>
  <c r="M5" i="9"/>
  <c r="M4" i="9"/>
  <c r="M4" i="45" s="1"/>
  <c r="C4" i="9"/>
  <c r="O48" i="57"/>
  <c r="Q48" i="57"/>
  <c r="O49" i="57"/>
  <c r="Q49" i="57"/>
  <c r="O50" i="57"/>
  <c r="Q50" i="57"/>
  <c r="O51" i="57"/>
  <c r="Q51" i="57"/>
  <c r="O52" i="57"/>
  <c r="Q52" i="57"/>
  <c r="Q47" i="57"/>
  <c r="O47" i="57"/>
  <c r="L1" i="45"/>
  <c r="L1" i="9"/>
  <c r="I5" i="71"/>
  <c r="F5" i="71"/>
  <c r="C5" i="71"/>
  <c r="F15" i="63"/>
  <c r="M7" i="46" l="1"/>
  <c r="S8" i="57"/>
  <c r="M10" i="9"/>
  <c r="M9" i="9"/>
  <c r="C10" i="9"/>
  <c r="C9" i="9"/>
  <c r="K8" i="9"/>
  <c r="K7" i="9"/>
  <c r="I27" i="55"/>
  <c r="I25" i="55"/>
  <c r="H23" i="55"/>
  <c r="H22" i="55"/>
  <c r="I8" i="55"/>
  <c r="I8" i="69" s="1"/>
  <c r="Q14" i="70"/>
  <c r="Q15" i="70"/>
  <c r="Q16" i="70"/>
  <c r="Q17" i="70"/>
  <c r="Q18" i="70"/>
  <c r="Q19" i="70"/>
  <c r="Q20" i="70"/>
  <c r="Q21" i="70"/>
  <c r="Q22" i="70"/>
  <c r="Q23" i="70"/>
  <c r="Q24" i="70"/>
  <c r="Q25" i="70"/>
  <c r="Q26" i="70"/>
  <c r="Q27" i="70"/>
  <c r="Q28" i="70"/>
  <c r="Q29" i="70"/>
  <c r="Q30" i="70"/>
  <c r="Q31" i="70"/>
  <c r="Q32" i="70"/>
  <c r="Q13" i="70"/>
  <c r="G14" i="70"/>
  <c r="G15" i="70"/>
  <c r="G16" i="70"/>
  <c r="G17" i="70"/>
  <c r="G18" i="70"/>
  <c r="G19" i="70"/>
  <c r="G20" i="70"/>
  <c r="G21" i="70"/>
  <c r="G22" i="70"/>
  <c r="G23" i="70"/>
  <c r="G24" i="70"/>
  <c r="G25" i="70"/>
  <c r="G26" i="70"/>
  <c r="G27" i="70"/>
  <c r="G28" i="70"/>
  <c r="G29" i="70"/>
  <c r="G30" i="70"/>
  <c r="G31" i="70"/>
  <c r="G32" i="70"/>
  <c r="G13" i="70"/>
  <c r="G17" i="63"/>
  <c r="T52" i="65" l="1"/>
  <c r="H52" i="65"/>
  <c r="T47" i="65"/>
  <c r="H47" i="65"/>
  <c r="W51" i="65"/>
  <c r="W50" i="65"/>
  <c r="W49" i="65"/>
  <c r="K51" i="65"/>
  <c r="K50" i="65"/>
  <c r="K49" i="65"/>
  <c r="W46" i="65"/>
  <c r="W45" i="65"/>
  <c r="W44" i="65"/>
  <c r="K45" i="65"/>
  <c r="K47" i="65" s="1"/>
  <c r="K46" i="65"/>
  <c r="K44" i="65"/>
  <c r="W52" i="65" l="1"/>
  <c r="K52" i="65"/>
  <c r="W47" i="65"/>
  <c r="B13" i="70" l="1"/>
  <c r="M4" i="70" l="1"/>
  <c r="C4" i="70"/>
  <c r="C3" i="70"/>
  <c r="O33" i="70"/>
  <c r="E33" i="70"/>
  <c r="S24" i="70"/>
  <c r="S32" i="70"/>
  <c r="S31" i="70"/>
  <c r="S30" i="70"/>
  <c r="S29" i="70"/>
  <c r="S28" i="70"/>
  <c r="S27" i="70"/>
  <c r="S26" i="70"/>
  <c r="S25" i="70"/>
  <c r="S23" i="70"/>
  <c r="S22" i="70"/>
  <c r="S21" i="70"/>
  <c r="S20" i="70"/>
  <c r="S19" i="70"/>
  <c r="S18" i="70"/>
  <c r="S17" i="70"/>
  <c r="S16" i="70"/>
  <c r="S15" i="70"/>
  <c r="S14" i="70"/>
  <c r="S13" i="70"/>
  <c r="I14" i="70"/>
  <c r="I15" i="70"/>
  <c r="I16" i="70"/>
  <c r="I17" i="70"/>
  <c r="I18" i="70"/>
  <c r="I19" i="70"/>
  <c r="I20" i="70"/>
  <c r="I21" i="70"/>
  <c r="I22" i="70"/>
  <c r="I23" i="70"/>
  <c r="I24" i="70"/>
  <c r="I25" i="70"/>
  <c r="I26" i="70"/>
  <c r="I27" i="70"/>
  <c r="I28" i="70"/>
  <c r="I29" i="70"/>
  <c r="I30" i="70"/>
  <c r="I31" i="70"/>
  <c r="I32" i="70"/>
  <c r="L16" i="70"/>
  <c r="L17" i="70"/>
  <c r="L18" i="70"/>
  <c r="L19" i="70"/>
  <c r="L20" i="70"/>
  <c r="L21" i="70"/>
  <c r="L22" i="70"/>
  <c r="L23" i="70"/>
  <c r="L24" i="70"/>
  <c r="L25" i="70"/>
  <c r="L26" i="70"/>
  <c r="L27" i="70"/>
  <c r="L28" i="70"/>
  <c r="L29" i="70"/>
  <c r="L30" i="70"/>
  <c r="L31" i="70"/>
  <c r="L32" i="70"/>
  <c r="B16" i="70"/>
  <c r="B17" i="70"/>
  <c r="B18" i="70"/>
  <c r="B19" i="70"/>
  <c r="B20" i="70"/>
  <c r="B21" i="70"/>
  <c r="B22" i="70"/>
  <c r="B23" i="70"/>
  <c r="B24" i="70"/>
  <c r="B25" i="70"/>
  <c r="B26" i="70"/>
  <c r="B27" i="70"/>
  <c r="B28" i="70"/>
  <c r="B29" i="70"/>
  <c r="B30" i="70"/>
  <c r="B31" i="70"/>
  <c r="B32" i="70"/>
  <c r="I13" i="70"/>
  <c r="L15" i="70"/>
  <c r="L14" i="70"/>
  <c r="L13" i="70"/>
  <c r="B15" i="70"/>
  <c r="B14" i="70"/>
  <c r="Q33" i="70" l="1"/>
  <c r="G33" i="70"/>
  <c r="E6" i="65" l="1"/>
  <c r="M50" i="57"/>
  <c r="M51" i="57"/>
  <c r="M52" i="57"/>
  <c r="K50" i="57"/>
  <c r="K51" i="57"/>
  <c r="K52" i="57"/>
  <c r="K49" i="57"/>
  <c r="M49" i="57"/>
  <c r="M48" i="57"/>
  <c r="K48" i="57"/>
  <c r="Q46" i="57"/>
  <c r="O46" i="57"/>
  <c r="M47" i="57"/>
  <c r="K47" i="57"/>
  <c r="M46" i="57"/>
  <c r="K46" i="57"/>
  <c r="D38" i="55"/>
  <c r="J33" i="55"/>
  <c r="I33" i="55"/>
  <c r="H33" i="55"/>
  <c r="G33" i="55"/>
  <c r="F33" i="55"/>
  <c r="T35" i="63"/>
  <c r="T37" i="63" s="1"/>
  <c r="P35" i="63"/>
  <c r="P37" i="63" s="1"/>
  <c r="L35" i="63"/>
  <c r="H35" i="63"/>
  <c r="J30" i="55"/>
  <c r="I30" i="55"/>
  <c r="H30" i="55"/>
  <c r="G30" i="55"/>
  <c r="F30" i="55"/>
  <c r="E30" i="55"/>
  <c r="D33" i="55" l="1"/>
  <c r="L37" i="63"/>
  <c r="D34" i="55"/>
  <c r="G24" i="55"/>
  <c r="E24" i="55"/>
  <c r="H37" i="63"/>
  <c r="D31" i="55"/>
  <c r="D30" i="55"/>
  <c r="W37" i="63" l="1"/>
  <c r="I24" i="55"/>
  <c r="D32" i="55"/>
  <c r="N16" i="68" l="1"/>
  <c r="K16" i="68"/>
  <c r="C16" i="68"/>
  <c r="M5" i="46"/>
  <c r="F7" i="46"/>
  <c r="C7" i="46"/>
  <c r="C5" i="46"/>
  <c r="S6" i="57"/>
  <c r="I8" i="57"/>
  <c r="E8" i="57"/>
  <c r="E6" i="57"/>
  <c r="M10" i="45"/>
  <c r="M9" i="45"/>
  <c r="C10" i="45"/>
  <c r="C9" i="45"/>
  <c r="S4" i="64"/>
  <c r="O4" i="64"/>
  <c r="O1" i="64"/>
  <c r="H11" i="45"/>
  <c r="H34" i="45" s="1"/>
  <c r="H11" i="9"/>
  <c r="H34" i="9" s="1"/>
  <c r="K8" i="45"/>
  <c r="K7" i="45"/>
  <c r="C7" i="9"/>
  <c r="C7" i="45" s="1"/>
  <c r="C4" i="45"/>
  <c r="J43" i="69"/>
  <c r="I43" i="69"/>
  <c r="H43" i="69"/>
  <c r="G43" i="69"/>
  <c r="F43" i="69"/>
  <c r="E43" i="69"/>
  <c r="J40" i="69"/>
  <c r="I40" i="69"/>
  <c r="H40" i="69"/>
  <c r="G40" i="69"/>
  <c r="F40" i="69"/>
  <c r="E40" i="69"/>
  <c r="J37" i="69"/>
  <c r="I37" i="69"/>
  <c r="H37" i="69"/>
  <c r="G37" i="69"/>
  <c r="F37" i="69"/>
  <c r="E37" i="69"/>
  <c r="J34" i="69"/>
  <c r="I34" i="69"/>
  <c r="H34" i="69"/>
  <c r="G34" i="69"/>
  <c r="F34" i="69"/>
  <c r="E34" i="69"/>
  <c r="J31" i="69"/>
  <c r="I31" i="69"/>
  <c r="H31" i="69"/>
  <c r="G31" i="69"/>
  <c r="F31" i="69"/>
  <c r="E31" i="69"/>
  <c r="H24" i="69"/>
  <c r="H23" i="69"/>
  <c r="C20" i="68"/>
  <c r="D35" i="69" l="1"/>
  <c r="D38" i="69"/>
  <c r="D41" i="69"/>
  <c r="D32" i="69"/>
  <c r="D44" i="69"/>
  <c r="D43" i="69"/>
  <c r="D34" i="69"/>
  <c r="D37" i="69"/>
  <c r="D40" i="69"/>
  <c r="D39" i="69" l="1"/>
  <c r="D41" i="55"/>
  <c r="D42" i="69" s="1"/>
  <c r="D44" i="55"/>
  <c r="D45" i="69" s="1"/>
  <c r="D33" i="69"/>
  <c r="D31" i="69"/>
  <c r="D35" i="55"/>
  <c r="D36" i="69" s="1"/>
  <c r="C30" i="55"/>
  <c r="C33" i="55" s="1"/>
  <c r="I28" i="69"/>
  <c r="I26" i="69"/>
  <c r="E26" i="55"/>
  <c r="E27" i="69" s="1"/>
  <c r="G25" i="69"/>
  <c r="E25" i="69"/>
  <c r="D23" i="55"/>
  <c r="D24" i="69" s="1"/>
  <c r="D22" i="55"/>
  <c r="D23" i="69" s="1"/>
  <c r="D19" i="55"/>
  <c r="D20" i="69" s="1"/>
  <c r="I13" i="55"/>
  <c r="I13" i="69" s="1"/>
  <c r="F13" i="55"/>
  <c r="F13" i="69" s="1"/>
  <c r="E12" i="55"/>
  <c r="E12" i="69" s="1"/>
  <c r="E11" i="55"/>
  <c r="E11" i="69" s="1"/>
  <c r="F10" i="55"/>
  <c r="F10" i="69" s="1"/>
  <c r="E10" i="55"/>
  <c r="E10" i="69" s="1"/>
  <c r="V58" i="65"/>
  <c r="Q58" i="65"/>
  <c r="E58" i="65"/>
  <c r="C9" i="65"/>
  <c r="O9" i="65" s="1"/>
  <c r="V6" i="65"/>
  <c r="Q6" i="65"/>
  <c r="C37" i="69" l="1"/>
  <c r="C31" i="69"/>
  <c r="I25" i="69"/>
  <c r="C40" i="69"/>
  <c r="C43" i="69"/>
  <c r="C34" i="69"/>
  <c r="C14" i="65"/>
  <c r="O14" i="65"/>
  <c r="E25" i="55" l="1"/>
  <c r="E26" i="69" s="1"/>
  <c r="K17" i="57" l="1"/>
  <c r="G17" i="57"/>
  <c r="E17" i="57"/>
  <c r="G11" i="46" l="1"/>
  <c r="D11" i="46"/>
  <c r="C11" i="46"/>
  <c r="M5" i="45"/>
  <c r="M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美弥</author>
    <author>濵田 幸子</author>
  </authors>
  <commentList>
    <comment ref="C24" authorId="0" shapeId="0" xr:uid="{A918253F-BEBE-4CA4-82CD-A7BB6DB27FAD}">
      <text>
        <r>
          <rPr>
            <b/>
            <sz val="9"/>
            <color indexed="81"/>
            <rFont val="MS P ゴシック"/>
            <family val="3"/>
            <charset val="128"/>
          </rPr>
          <t>キャンプファイアは実施予定日に打合せを行います。</t>
        </r>
      </text>
    </comment>
    <comment ref="A35" authorId="1" shapeId="0" xr:uid="{39B30747-525F-4C8D-8855-55A1EC8E7FBF}">
      <text>
        <r>
          <rPr>
            <b/>
            <sz val="9"/>
            <color indexed="81"/>
            <rFont val="MS P ゴシック"/>
            <family val="3"/>
            <charset val="128"/>
          </rPr>
          <t>8:45の退所点検は必須です。
退所日に実施しますのでご注意ください。</t>
        </r>
      </text>
    </comment>
    <comment ref="C46" authorId="0" shapeId="0" xr:uid="{FAE5C54B-20A7-4E31-A628-EB311CFDBC98}">
      <text>
        <r>
          <rPr>
            <b/>
            <sz val="9"/>
            <color indexed="81"/>
            <rFont val="MS P ゴシック"/>
            <family val="3"/>
            <charset val="128"/>
          </rPr>
          <t>キャンプファイアは実施予定日に打合せを行います。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C23" authorId="0" shapeId="0" xr:uid="{8E9690C6-24A2-4813-BFD5-257148CCC2AE}">
      <text>
        <r>
          <rPr>
            <b/>
            <sz val="9"/>
            <color indexed="81"/>
            <rFont val="MS P ゴシック"/>
            <family val="3"/>
            <charset val="128"/>
          </rPr>
          <t>キャンプファイアは実施予定日に打合せを行います。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I18" authorId="0" shapeId="0" xr:uid="{2A7B427F-4085-48DD-93CB-5BACB7471A40}">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 ref="U18" authorId="0" shapeId="0" xr:uid="{A2EE8220-3CA2-44CA-B3B9-B7DCB0C460A7}">
      <text>
        <r>
          <rPr>
            <b/>
            <sz val="9"/>
            <color indexed="81"/>
            <rFont val="MS P ゴシック"/>
            <family val="3"/>
            <charset val="128"/>
          </rPr>
          <t>日帰り利用がある場合
こちらの備考欄に
【</t>
        </r>
        <r>
          <rPr>
            <b/>
            <sz val="9"/>
            <color indexed="39"/>
            <rFont val="MS P ゴシック"/>
            <family val="3"/>
            <charset val="128"/>
          </rPr>
          <t>○○／○○　日帰り</t>
        </r>
        <r>
          <rPr>
            <b/>
            <sz val="9"/>
            <color indexed="81"/>
            <rFont val="MS P ゴシック"/>
            <family val="3"/>
            <charset val="128"/>
          </rPr>
          <t>】と記入してください。
また連泊の時、1泊のみ等の方がいる場合にも
【</t>
        </r>
        <r>
          <rPr>
            <b/>
            <sz val="9"/>
            <color indexed="39"/>
            <rFont val="MS P ゴシック"/>
            <family val="3"/>
            <charset val="128"/>
          </rPr>
          <t>○○／○○のみ宿泊</t>
        </r>
        <r>
          <rPr>
            <b/>
            <sz val="9"/>
            <color indexed="81"/>
            <rFont val="MS P ゴシック"/>
            <family val="3"/>
            <charset val="128"/>
          </rPr>
          <t>】と記入ください。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7AEF4D15-0555-47B2-B94A-9CF2BC622E32}">
      <text>
        <r>
          <rPr>
            <b/>
            <sz val="9"/>
            <color indexed="81"/>
            <rFont val="MS P ゴシック"/>
            <family val="3"/>
            <charset val="128"/>
          </rPr>
          <t>『分類』記入例、
未就学、小学生、中学生、高校生、大学生、一般、
６５才以上、
必要事項となりますので、ご入力宜しくお願いいたします</t>
        </r>
      </text>
    </comment>
  </commentList>
</comments>
</file>

<file path=xl/sharedStrings.xml><?xml version="1.0" encoding="utf-8"?>
<sst xmlns="http://schemas.openxmlformats.org/spreadsheetml/2006/main" count="1279" uniqueCount="788">
  <si>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9"/>
  </si>
  <si>
    <t>利用責任者電話番号</t>
    <rPh sb="0" eb="2">
      <t>リヨウ</t>
    </rPh>
    <rPh sb="2" eb="5">
      <t>セキニンシャ</t>
    </rPh>
    <rPh sb="5" eb="7">
      <t>デンワ</t>
    </rPh>
    <rPh sb="7" eb="9">
      <t>バンゴウ</t>
    </rPh>
    <phoneticPr fontId="9"/>
  </si>
  <si>
    <t>№</t>
    <phoneticPr fontId="9"/>
  </si>
  <si>
    <t>年齢</t>
    <rPh sb="0" eb="2">
      <t>ネンレイ</t>
    </rPh>
    <phoneticPr fontId="9"/>
  </si>
  <si>
    <t>性別</t>
    <rPh sb="0" eb="2">
      <t>セイベツ</t>
    </rPh>
    <phoneticPr fontId="9"/>
  </si>
  <si>
    <t>住所</t>
    <rPh sb="0" eb="2">
      <t>ジュウショ</t>
    </rPh>
    <phoneticPr fontId="9"/>
  </si>
  <si>
    <t>外国人用</t>
    <rPh sb="0" eb="2">
      <t>ガイコク</t>
    </rPh>
    <rPh sb="2" eb="3">
      <t>ジン</t>
    </rPh>
    <rPh sb="3" eb="4">
      <t>ヨウ</t>
    </rPh>
    <phoneticPr fontId="9"/>
  </si>
  <si>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9"/>
  </si>
  <si>
    <t>　　</t>
    <phoneticPr fontId="9"/>
  </si>
  <si>
    <t>国籍</t>
    <rPh sb="0" eb="2">
      <t>コクセキ</t>
    </rPh>
    <phoneticPr fontId="9"/>
  </si>
  <si>
    <t>旅券番号</t>
    <rPh sb="0" eb="2">
      <t>リョケン</t>
    </rPh>
    <rPh sb="2" eb="4">
      <t>バンゴウ</t>
    </rPh>
    <phoneticPr fontId="9"/>
  </si>
  <si>
    <t>　</t>
    <phoneticPr fontId="9"/>
  </si>
  <si>
    <t xml:space="preserve">　
</t>
    <phoneticPr fontId="9"/>
  </si>
  <si>
    <t>乳幼児</t>
    <rPh sb="0" eb="3">
      <t>ニュウヨウジ</t>
    </rPh>
    <phoneticPr fontId="9"/>
  </si>
  <si>
    <t>提出書類集</t>
  </si>
  <si>
    <t>利用日</t>
    <rPh sb="0" eb="3">
      <t>リヨウビ</t>
    </rPh>
    <phoneticPr fontId="9"/>
  </si>
  <si>
    <t>提出日</t>
    <rPh sb="0" eb="2">
      <t>テイシュツ</t>
    </rPh>
    <rPh sb="2" eb="3">
      <t>ビ</t>
    </rPh>
    <phoneticPr fontId="9"/>
  </si>
  <si>
    <t>幼児・児童・生徒</t>
    <rPh sb="0" eb="2">
      <t>ヨウジ</t>
    </rPh>
    <rPh sb="3" eb="5">
      <t>ジドウ</t>
    </rPh>
    <rPh sb="6" eb="8">
      <t>セイト</t>
    </rPh>
    <phoneticPr fontId="9"/>
  </si>
  <si>
    <t>該当施設にチェック</t>
    <rPh sb="2" eb="4">
      <t>シセツ</t>
    </rPh>
    <phoneticPr fontId="9"/>
  </si>
  <si>
    <t>宿泊</t>
  </si>
  <si>
    <t>受付№　　　　　　　</t>
  </si>
  <si>
    <t>記</t>
  </si>
  <si>
    <t>利　用　目　的</t>
  </si>
  <si>
    <t>利　用　期　間</t>
  </si>
  <si>
    <t>利　用　人　員</t>
  </si>
  <si>
    <t>宿泊施設名</t>
  </si>
  <si>
    <t>宿　泊　者　の　内　訳　（人）</t>
  </si>
  <si>
    <t>一般・学生</t>
  </si>
  <si>
    <t>上記以外の希望</t>
  </si>
  <si>
    <t>利用施設名</t>
  </si>
  <si>
    <t>利用の条件</t>
  </si>
  <si>
    <t>または制限</t>
  </si>
  <si>
    <t>納入通知書</t>
  </si>
  <si>
    <t xml:space="preserve"> </t>
  </si>
  <si>
    <t>団体名または名前</t>
    <rPh sb="0" eb="3">
      <t>ダンタイメイ</t>
    </rPh>
    <rPh sb="6" eb="8">
      <t>ナマエ</t>
    </rPh>
    <phoneticPr fontId="9"/>
  </si>
  <si>
    <t>代表者氏名</t>
    <rPh sb="0" eb="3">
      <t>ダイヒョウシャ</t>
    </rPh>
    <rPh sb="3" eb="5">
      <t>シメイ</t>
    </rPh>
    <phoneticPr fontId="9"/>
  </si>
  <si>
    <t>電話番号</t>
    <rPh sb="0" eb="2">
      <t>デンワ</t>
    </rPh>
    <rPh sb="2" eb="4">
      <t>バンゴウ</t>
    </rPh>
    <phoneticPr fontId="9"/>
  </si>
  <si>
    <t>団体名</t>
    <rPh sb="0" eb="2">
      <t>ダンタイ</t>
    </rPh>
    <rPh sb="2" eb="3">
      <t>メイ</t>
    </rPh>
    <phoneticPr fontId="9"/>
  </si>
  <si>
    <t>名栗げんきプラザ</t>
    <rPh sb="0" eb="2">
      <t>ナグリ</t>
    </rPh>
    <phoneticPr fontId="9"/>
  </si>
  <si>
    <t>人数</t>
    <rPh sb="0" eb="2">
      <t>ニンズウ</t>
    </rPh>
    <phoneticPr fontId="9"/>
  </si>
  <si>
    <t>大人</t>
    <rPh sb="0" eb="2">
      <t>オトナ</t>
    </rPh>
    <phoneticPr fontId="9"/>
  </si>
  <si>
    <t>担当者氏名</t>
    <rPh sb="0" eb="3">
      <t>タントウシャ</t>
    </rPh>
    <rPh sb="3" eb="5">
      <t>シメイ</t>
    </rPh>
    <phoneticPr fontId="9"/>
  </si>
  <si>
    <t>来所
方法</t>
    <rPh sb="0" eb="1">
      <t>ライ</t>
    </rPh>
    <rPh sb="1" eb="2">
      <t>ショ</t>
    </rPh>
    <rPh sb="3" eb="5">
      <t>ホウホウ</t>
    </rPh>
    <phoneticPr fontId="9"/>
  </si>
  <si>
    <t>往路</t>
    <rPh sb="0" eb="2">
      <t>オウロ</t>
    </rPh>
    <phoneticPr fontId="9"/>
  </si>
  <si>
    <t>荷物受取（正丸駅）　　　　　</t>
    <rPh sb="0" eb="2">
      <t>ニモツ</t>
    </rPh>
    <rPh sb="2" eb="4">
      <t>ウケトリ</t>
    </rPh>
    <rPh sb="5" eb="8">
      <t>ショウマルエキ</t>
    </rPh>
    <phoneticPr fontId="9"/>
  </si>
  <si>
    <t>復路</t>
    <rPh sb="0" eb="2">
      <t>フクロ</t>
    </rPh>
    <phoneticPr fontId="9"/>
  </si>
  <si>
    <t>荷物積込（玄関前）　　　　　</t>
    <rPh sb="0" eb="2">
      <t>ニモツ</t>
    </rPh>
    <rPh sb="2" eb="4">
      <t>ツミコミ</t>
    </rPh>
    <rPh sb="5" eb="7">
      <t>ゲンカン</t>
    </rPh>
    <rPh sb="7" eb="8">
      <t>マエ</t>
    </rPh>
    <phoneticPr fontId="9"/>
  </si>
  <si>
    <t>時刻</t>
    <rPh sb="0" eb="2">
      <t>ジコク</t>
    </rPh>
    <phoneticPr fontId="9"/>
  </si>
  <si>
    <t>活動</t>
    <rPh sb="0" eb="2">
      <t>カツドウ</t>
    </rPh>
    <phoneticPr fontId="9"/>
  </si>
  <si>
    <t>場所</t>
    <rPh sb="0" eb="2">
      <t>バショ</t>
    </rPh>
    <phoneticPr fontId="9"/>
  </si>
  <si>
    <t>消灯</t>
    <rPh sb="0" eb="2">
      <t>ショウトウ</t>
    </rPh>
    <phoneticPr fontId="9"/>
  </si>
  <si>
    <t>朝食</t>
    <rPh sb="0" eb="2">
      <t>チョウショク</t>
    </rPh>
    <phoneticPr fontId="9"/>
  </si>
  <si>
    <t>活動計画書</t>
    <rPh sb="0" eb="2">
      <t>カツドウ</t>
    </rPh>
    <rPh sb="2" eb="5">
      <t>ケイカクショ</t>
    </rPh>
    <phoneticPr fontId="9"/>
  </si>
  <si>
    <t>　　　　枚目／　　　　枚</t>
    <rPh sb="4" eb="5">
      <t>マイ</t>
    </rPh>
    <rPh sb="5" eb="6">
      <t>メ</t>
    </rPh>
    <rPh sb="11" eb="12">
      <t>マイ</t>
    </rPh>
    <phoneticPr fontId="9"/>
  </si>
  <si>
    <t>利　用　者　名　簿</t>
    <rPh sb="0" eb="1">
      <t>リ</t>
    </rPh>
    <rPh sb="2" eb="3">
      <t>ヨウ</t>
    </rPh>
    <rPh sb="4" eb="5">
      <t>シャ</t>
    </rPh>
    <rPh sb="6" eb="7">
      <t>メイ</t>
    </rPh>
    <rPh sb="8" eb="9">
      <t>ボ</t>
    </rPh>
    <phoneticPr fontId="9"/>
  </si>
  <si>
    <t>利用者責任者名</t>
    <rPh sb="0" eb="3">
      <t>リヨウシャ</t>
    </rPh>
    <rPh sb="3" eb="6">
      <t>セキニンシャ</t>
    </rPh>
    <rPh sb="6" eb="7">
      <t>メイ</t>
    </rPh>
    <phoneticPr fontId="9"/>
  </si>
  <si>
    <t>氏　　名</t>
    <rPh sb="0" eb="1">
      <t>シ</t>
    </rPh>
    <rPh sb="3" eb="4">
      <t>メイ</t>
    </rPh>
    <phoneticPr fontId="9"/>
  </si>
  <si>
    <t>備考</t>
    <rPh sb="0" eb="2">
      <t>ビコウ</t>
    </rPh>
    <phoneticPr fontId="9"/>
  </si>
  <si>
    <t>県内</t>
    <rPh sb="0" eb="2">
      <t>ケンナイ</t>
    </rPh>
    <phoneticPr fontId="9"/>
  </si>
  <si>
    <t>県外</t>
    <rPh sb="0" eb="2">
      <t>ケンガイ</t>
    </rPh>
    <phoneticPr fontId="9"/>
  </si>
  <si>
    <t>未就学</t>
    <rPh sb="0" eb="3">
      <t>ミシュウガク</t>
    </rPh>
    <phoneticPr fontId="9"/>
  </si>
  <si>
    <t>小学生</t>
    <rPh sb="0" eb="3">
      <t>ショウガクセイ</t>
    </rPh>
    <phoneticPr fontId="9"/>
  </si>
  <si>
    <t>中学生</t>
    <rPh sb="0" eb="3">
      <t>チュウガクセイ</t>
    </rPh>
    <phoneticPr fontId="9"/>
  </si>
  <si>
    <t>高校生</t>
    <rPh sb="0" eb="2">
      <t>コウコウ</t>
    </rPh>
    <rPh sb="2" eb="3">
      <t>セイ</t>
    </rPh>
    <phoneticPr fontId="9"/>
  </si>
  <si>
    <t>大学生</t>
    <rPh sb="0" eb="3">
      <t>ダイガクセイ</t>
    </rPh>
    <phoneticPr fontId="9"/>
  </si>
  <si>
    <t>一般</t>
    <rPh sb="0" eb="2">
      <t>イッパン</t>
    </rPh>
    <phoneticPr fontId="9"/>
  </si>
  <si>
    <t>65歳以上</t>
    <rPh sb="2" eb="3">
      <t>サイ</t>
    </rPh>
    <rPh sb="3" eb="5">
      <t>イジョウ</t>
    </rPh>
    <phoneticPr fontId="9"/>
  </si>
  <si>
    <t>連絡先</t>
    <rPh sb="0" eb="3">
      <t>レンラクサキ</t>
    </rPh>
    <phoneticPr fontId="9"/>
  </si>
  <si>
    <t>品名</t>
    <rPh sb="0" eb="2">
      <t>ヒンメイ</t>
    </rPh>
    <phoneticPr fontId="9"/>
  </si>
  <si>
    <t>保有</t>
    <rPh sb="0" eb="2">
      <t>ホユウ</t>
    </rPh>
    <phoneticPr fontId="9"/>
  </si>
  <si>
    <t>個数</t>
    <rPh sb="0" eb="2">
      <t>コスウ</t>
    </rPh>
    <phoneticPr fontId="9"/>
  </si>
  <si>
    <t>例</t>
    <rPh sb="0" eb="1">
      <t>レイ</t>
    </rPh>
    <phoneticPr fontId="9"/>
  </si>
  <si>
    <t>野
外
活
動</t>
    <rPh sb="0" eb="1">
      <t>ノ</t>
    </rPh>
    <rPh sb="2" eb="3">
      <t>ソト</t>
    </rPh>
    <rPh sb="4" eb="5">
      <t>カツ</t>
    </rPh>
    <rPh sb="6" eb="7">
      <t>ドウ</t>
    </rPh>
    <phoneticPr fontId="9"/>
  </si>
  <si>
    <t>視
聴
覚</t>
    <rPh sb="0" eb="1">
      <t>シ</t>
    </rPh>
    <rPh sb="2" eb="3">
      <t>チョウ</t>
    </rPh>
    <rPh sb="4" eb="5">
      <t>サトル</t>
    </rPh>
    <phoneticPr fontId="9"/>
  </si>
  <si>
    <t>（　　１　　）日目</t>
    <rPh sb="7" eb="8">
      <t>ニチ</t>
    </rPh>
    <rPh sb="8" eb="9">
      <t>メ</t>
    </rPh>
    <phoneticPr fontId="9"/>
  </si>
  <si>
    <t>（　　２　　）日目</t>
    <rPh sb="7" eb="8">
      <t>ニチ</t>
    </rPh>
    <rPh sb="8" eb="9">
      <t>メ</t>
    </rPh>
    <phoneticPr fontId="9"/>
  </si>
  <si>
    <t>利用日程　</t>
    <rPh sb="0" eb="2">
      <t>リヨウ</t>
    </rPh>
    <rPh sb="2" eb="4">
      <t>ニッテイ</t>
    </rPh>
    <phoneticPr fontId="9"/>
  </si>
  <si>
    <t>受け渡し日時</t>
    <rPh sb="0" eb="1">
      <t>ウ</t>
    </rPh>
    <rPh sb="2" eb="3">
      <t>ワタ</t>
    </rPh>
    <rPh sb="4" eb="6">
      <t>ニチジ</t>
    </rPh>
    <phoneticPr fontId="9"/>
  </si>
  <si>
    <t>赤</t>
    <rPh sb="0" eb="1">
      <t>アカ</t>
    </rPh>
    <phoneticPr fontId="9"/>
  </si>
  <si>
    <t>白</t>
    <rPh sb="0" eb="1">
      <t>シロ</t>
    </rPh>
    <phoneticPr fontId="9"/>
  </si>
  <si>
    <t>TEL</t>
    <phoneticPr fontId="9"/>
  </si>
  <si>
    <t>FAX</t>
    <phoneticPr fontId="9"/>
  </si>
  <si>
    <t>入浴希望時間帯　（　　　　　：　　　　　　　～　　　　　　　　：　　　　　　　　）</t>
    <rPh sb="0" eb="2">
      <t>ニュウヨク</t>
    </rPh>
    <rPh sb="2" eb="4">
      <t>キボウ</t>
    </rPh>
    <rPh sb="4" eb="7">
      <t>ジカンタイ</t>
    </rPh>
    <phoneticPr fontId="9"/>
  </si>
  <si>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9"/>
  </si>
  <si>
    <t>ロゼ</t>
    <phoneticPr fontId="9"/>
  </si>
  <si>
    <t>　包丁</t>
    <rPh sb="1" eb="3">
      <t>ホウチョウ</t>
    </rPh>
    <phoneticPr fontId="9"/>
  </si>
  <si>
    <t>　飯ごう</t>
    <rPh sb="1" eb="2">
      <t>ハン</t>
    </rPh>
    <phoneticPr fontId="9"/>
  </si>
  <si>
    <t>　双眼鏡</t>
    <rPh sb="1" eb="4">
      <t>ソウガンキョウ</t>
    </rPh>
    <phoneticPr fontId="9"/>
  </si>
  <si>
    <t>　鍋（大　36㎝）</t>
    <rPh sb="1" eb="2">
      <t>ナベ</t>
    </rPh>
    <rPh sb="3" eb="4">
      <t>ダイ</t>
    </rPh>
    <phoneticPr fontId="9"/>
  </si>
  <si>
    <t>　星座盤</t>
    <rPh sb="1" eb="3">
      <t>セイザ</t>
    </rPh>
    <rPh sb="3" eb="4">
      <t>バン</t>
    </rPh>
    <phoneticPr fontId="9"/>
  </si>
  <si>
    <t>　鍋（中　33㎝）</t>
    <rPh sb="1" eb="2">
      <t>ナベ</t>
    </rPh>
    <rPh sb="3" eb="4">
      <t>チュウ</t>
    </rPh>
    <phoneticPr fontId="9"/>
  </si>
  <si>
    <t>　火の神衣装</t>
    <rPh sb="1" eb="2">
      <t>ヒ</t>
    </rPh>
    <rPh sb="3" eb="4">
      <t>カミ</t>
    </rPh>
    <rPh sb="4" eb="6">
      <t>イショウ</t>
    </rPh>
    <phoneticPr fontId="9"/>
  </si>
  <si>
    <t>　鍋（小　24㎝）</t>
    <rPh sb="1" eb="2">
      <t>ナベ</t>
    </rPh>
    <rPh sb="3" eb="4">
      <t>ショウ</t>
    </rPh>
    <phoneticPr fontId="9"/>
  </si>
  <si>
    <t>　ファイアロード缶</t>
    <rPh sb="8" eb="9">
      <t>カン</t>
    </rPh>
    <phoneticPr fontId="9"/>
  </si>
  <si>
    <t>　片手鍋</t>
    <rPh sb="1" eb="3">
      <t>カタテ</t>
    </rPh>
    <rPh sb="3" eb="4">
      <t>ナベ</t>
    </rPh>
    <phoneticPr fontId="9"/>
  </si>
  <si>
    <t>　釜</t>
    <rPh sb="1" eb="2">
      <t>カマ</t>
    </rPh>
    <phoneticPr fontId="9"/>
  </si>
  <si>
    <t>　のこぎり（木挽き）</t>
    <rPh sb="6" eb="7">
      <t>キ</t>
    </rPh>
    <rPh sb="7" eb="8">
      <t>ビ</t>
    </rPh>
    <phoneticPr fontId="9"/>
  </si>
  <si>
    <t>　泡だて器</t>
    <rPh sb="1" eb="2">
      <t>アワ</t>
    </rPh>
    <rPh sb="4" eb="5">
      <t>キ</t>
    </rPh>
    <phoneticPr fontId="9"/>
  </si>
  <si>
    <t>　のこぎり（竹挽き）</t>
    <rPh sb="6" eb="7">
      <t>タケ</t>
    </rPh>
    <rPh sb="7" eb="8">
      <t>ビ</t>
    </rPh>
    <phoneticPr fontId="9"/>
  </si>
  <si>
    <t>　麺棒（うどん用）</t>
    <rPh sb="1" eb="3">
      <t>メンボウ</t>
    </rPh>
    <rPh sb="7" eb="8">
      <t>ヨウ</t>
    </rPh>
    <phoneticPr fontId="9"/>
  </si>
  <si>
    <t>　麺棒（ピザ用）</t>
    <rPh sb="1" eb="3">
      <t>メンボウ</t>
    </rPh>
    <rPh sb="6" eb="7">
      <t>ヨウ</t>
    </rPh>
    <phoneticPr fontId="9"/>
  </si>
  <si>
    <t>　まな板</t>
    <rPh sb="3" eb="4">
      <t>イタ</t>
    </rPh>
    <phoneticPr fontId="9"/>
  </si>
  <si>
    <t>　皮むき器</t>
    <rPh sb="1" eb="2">
      <t>カワ</t>
    </rPh>
    <rPh sb="4" eb="5">
      <t>キ</t>
    </rPh>
    <phoneticPr fontId="9"/>
  </si>
  <si>
    <t>　缶切り</t>
    <rPh sb="1" eb="3">
      <t>カンキ</t>
    </rPh>
    <phoneticPr fontId="9"/>
  </si>
  <si>
    <t>　延長コード</t>
    <rPh sb="1" eb="3">
      <t>エンチョウ</t>
    </rPh>
    <phoneticPr fontId="9"/>
  </si>
  <si>
    <t>　フライ返し</t>
    <rPh sb="4" eb="5">
      <t>ガエ</t>
    </rPh>
    <phoneticPr fontId="9"/>
  </si>
  <si>
    <t>　計量カップ</t>
    <rPh sb="1" eb="3">
      <t>ケイリョウ</t>
    </rPh>
    <phoneticPr fontId="9"/>
  </si>
  <si>
    <t>　鉄板</t>
    <rPh sb="1" eb="3">
      <t>テッパン</t>
    </rPh>
    <phoneticPr fontId="9"/>
  </si>
  <si>
    <t>　寝袋</t>
    <rPh sb="1" eb="3">
      <t>ネブクロ</t>
    </rPh>
    <phoneticPr fontId="9"/>
  </si>
  <si>
    <t>　毛布</t>
    <rPh sb="1" eb="3">
      <t>モウフ</t>
    </rPh>
    <phoneticPr fontId="9"/>
  </si>
  <si>
    <t>所長</t>
    <rPh sb="0" eb="2">
      <t>ショチョウ</t>
    </rPh>
    <phoneticPr fontId="9"/>
  </si>
  <si>
    <t>副所長</t>
    <rPh sb="0" eb="3">
      <t>フクショチョウ</t>
    </rPh>
    <phoneticPr fontId="9"/>
  </si>
  <si>
    <t>事業主任</t>
    <rPh sb="0" eb="2">
      <t>ジギョウ</t>
    </rPh>
    <rPh sb="2" eb="4">
      <t>シュニン</t>
    </rPh>
    <phoneticPr fontId="9"/>
  </si>
  <si>
    <t>受付担当者</t>
    <rPh sb="0" eb="2">
      <t>ウケツケ</t>
    </rPh>
    <rPh sb="2" eb="4">
      <t>タントウ</t>
    </rPh>
    <rPh sb="4" eb="5">
      <t>シャ</t>
    </rPh>
    <phoneticPr fontId="9"/>
  </si>
  <si>
    <t>６5歳以上</t>
    <rPh sb="2" eb="5">
      <t>サイイジョウ</t>
    </rPh>
    <phoneticPr fontId="9"/>
  </si>
  <si>
    <t>就学前</t>
    <rPh sb="0" eb="3">
      <t>シュウガクマエ</t>
    </rPh>
    <phoneticPr fontId="9"/>
  </si>
  <si>
    <t>使用料</t>
    <rPh sb="0" eb="3">
      <t>シヨウリョウ</t>
    </rPh>
    <phoneticPr fontId="9"/>
  </si>
  <si>
    <t>(利用料金)</t>
    <rPh sb="1" eb="3">
      <t>リヨウ</t>
    </rPh>
    <rPh sb="3" eb="5">
      <t>リョウキン</t>
    </rPh>
    <phoneticPr fontId="9"/>
  </si>
  <si>
    <t>使用料計</t>
    <rPh sb="0" eb="3">
      <t>シヨウリョウ</t>
    </rPh>
    <rPh sb="3" eb="4">
      <t>ケイ</t>
    </rPh>
    <phoneticPr fontId="9"/>
  </si>
  <si>
    <t>(利用料金計)</t>
    <rPh sb="1" eb="3">
      <t>リヨウ</t>
    </rPh>
    <rPh sb="3" eb="5">
      <t>リョウキン</t>
    </rPh>
    <rPh sb="5" eb="6">
      <t>ケイ</t>
    </rPh>
    <phoneticPr fontId="9"/>
  </si>
  <si>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9"/>
  </si>
  <si>
    <t>発行日
　　月　　日
№</t>
    <phoneticPr fontId="9"/>
  </si>
  <si>
    <t>同宿団体打合せ</t>
    <rPh sb="0" eb="2">
      <t>ドウシュク</t>
    </rPh>
    <rPh sb="2" eb="4">
      <t>ダンタイ</t>
    </rPh>
    <rPh sb="4" eb="6">
      <t>ウチアワ</t>
    </rPh>
    <phoneticPr fontId="9"/>
  </si>
  <si>
    <t>第1ファイア場</t>
    <rPh sb="0" eb="1">
      <t>ダイ</t>
    </rPh>
    <rPh sb="6" eb="7">
      <t>ジョウ</t>
    </rPh>
    <phoneticPr fontId="9"/>
  </si>
  <si>
    <t>申込内容</t>
    <rPh sb="0" eb="2">
      <t>モウシコミ</t>
    </rPh>
    <rPh sb="2" eb="4">
      <t>ナイヨウ</t>
    </rPh>
    <phoneticPr fontId="9"/>
  </si>
  <si>
    <t>食材（商品）名</t>
    <rPh sb="0" eb="2">
      <t>ショクザイ</t>
    </rPh>
    <rPh sb="3" eb="5">
      <t>ショウヒン</t>
    </rPh>
    <rPh sb="6" eb="7">
      <t>メイ</t>
    </rPh>
    <phoneticPr fontId="9"/>
  </si>
  <si>
    <t>日</t>
    <rPh sb="0" eb="1">
      <t>ニチ</t>
    </rPh>
    <phoneticPr fontId="9"/>
  </si>
  <si>
    <t>時</t>
    <rPh sb="0" eb="1">
      <t>ジ</t>
    </rPh>
    <phoneticPr fontId="9"/>
  </si>
  <si>
    <t>分</t>
    <rPh sb="0" eb="1">
      <t>フン</t>
    </rPh>
    <phoneticPr fontId="9"/>
  </si>
  <si>
    <t>※どちらかに☑してください。</t>
    <phoneticPr fontId="9"/>
  </si>
  <si>
    <t>数量</t>
    <rPh sb="0" eb="2">
      <t>スウリョウ</t>
    </rPh>
    <phoneticPr fontId="9"/>
  </si>
  <si>
    <t>ク
ラ
フ
ト
*1</t>
    <phoneticPr fontId="9"/>
  </si>
  <si>
    <t>　クラフトのこぎり</t>
    <phoneticPr fontId="9"/>
  </si>
  <si>
    <t>　はさみ</t>
    <phoneticPr fontId="9"/>
  </si>
  <si>
    <t>　ピアノ</t>
    <phoneticPr fontId="9"/>
  </si>
  <si>
    <t>　プロジェクター</t>
    <phoneticPr fontId="9"/>
  </si>
  <si>
    <t>～</t>
    <phoneticPr fontId="9"/>
  </si>
  <si>
    <t>本</t>
    <rPh sb="0" eb="1">
      <t>ホン</t>
    </rPh>
    <phoneticPr fontId="9"/>
  </si>
  <si>
    <t>人</t>
    <rPh sb="0" eb="1">
      <t>ニン</t>
    </rPh>
    <phoneticPr fontId="9"/>
  </si>
  <si>
    <t xml:space="preserve">様式第1号（1）（第3条関係）   </t>
  </si>
  <si>
    <t xml:space="preserve">　埼玉県立名栗げんきプラザ指定管理者　宛      </t>
    <phoneticPr fontId="9"/>
  </si>
  <si>
    <t xml:space="preserve"> レシート</t>
  </si>
  <si>
    <t>メールアドレス
（携帯可）</t>
    <rPh sb="9" eb="11">
      <t>ケイタイ</t>
    </rPh>
    <rPh sb="11" eb="12">
      <t>カ</t>
    </rPh>
    <phoneticPr fontId="9"/>
  </si>
  <si>
    <t>固定</t>
    <rPh sb="0" eb="2">
      <t>コテイ</t>
    </rPh>
    <phoneticPr fontId="9"/>
  </si>
  <si>
    <t>埼玉県立名栗げんきプラザ宿泊利用許可申請書</t>
    <phoneticPr fontId="9"/>
  </si>
  <si>
    <t>荷物輸送</t>
    <phoneticPr fontId="9"/>
  </si>
  <si>
    <t>男</t>
    <rPh sb="0" eb="1">
      <t>オトコ</t>
    </rPh>
    <phoneticPr fontId="9"/>
  </si>
  <si>
    <t>女</t>
    <rPh sb="0" eb="1">
      <t>オンナ</t>
    </rPh>
    <phoneticPr fontId="9"/>
  </si>
  <si>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9"/>
  </si>
  <si>
    <t>【内訳】（人数）</t>
    <rPh sb="1" eb="3">
      <t>ウチワケ</t>
    </rPh>
    <rPh sb="5" eb="7">
      <t>ニンズウ</t>
    </rPh>
    <phoneticPr fontId="9"/>
  </si>
  <si>
    <t>雨天時☂（変更がある場合のみ記入）</t>
    <rPh sb="0" eb="2">
      <t>ウテン</t>
    </rPh>
    <rPh sb="2" eb="3">
      <t>ジ</t>
    </rPh>
    <rPh sb="5" eb="7">
      <t>ヘンコウ</t>
    </rPh>
    <rPh sb="10" eb="12">
      <t>バアイ</t>
    </rPh>
    <rPh sb="14" eb="16">
      <t>キニュウ</t>
    </rPh>
    <phoneticPr fontId="9"/>
  </si>
  <si>
    <t>　バケツ</t>
    <phoneticPr fontId="9"/>
  </si>
  <si>
    <t xml:space="preserve">
　　　　</t>
    <phoneticPr fontId="9"/>
  </si>
  <si>
    <r>
      <t>　　　　　　
　　　　　　事業案内等いりません。
　　　↑　
　　</t>
    </r>
    <r>
      <rPr>
        <sz val="10"/>
        <rFont val="ＭＳ Ｐゴシック"/>
        <family val="3"/>
        <charset val="128"/>
      </rPr>
      <t>名栗げんきプラザからのお知らせやチラシなど必要のない場合はチェックをお願いします。</t>
    </r>
    <phoneticPr fontId="9"/>
  </si>
  <si>
    <t>　バット</t>
    <phoneticPr fontId="9"/>
  </si>
  <si>
    <t>　ボウル</t>
    <phoneticPr fontId="9"/>
  </si>
  <si>
    <t>　フライパン</t>
    <phoneticPr fontId="9"/>
  </si>
  <si>
    <t>　ざる</t>
    <phoneticPr fontId="9"/>
  </si>
  <si>
    <t>　さいばし</t>
    <phoneticPr fontId="9"/>
  </si>
  <si>
    <t>　おたま</t>
    <phoneticPr fontId="9"/>
  </si>
  <si>
    <t>　しゃもじ</t>
    <phoneticPr fontId="9"/>
  </si>
  <si>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9"/>
  </si>
  <si>
    <t>　ジャグ</t>
    <phoneticPr fontId="9"/>
  </si>
  <si>
    <t>【食材一覧表】</t>
    <rPh sb="1" eb="3">
      <t>ショクザイ</t>
    </rPh>
    <rPh sb="3" eb="5">
      <t>イチラン</t>
    </rPh>
    <rPh sb="5" eb="6">
      <t>ヒョウ</t>
    </rPh>
    <phoneticPr fontId="9"/>
  </si>
  <si>
    <t>※税込み価格となります。</t>
    <rPh sb="1" eb="3">
      <t>ゼイコ</t>
    </rPh>
    <rPh sb="4" eb="6">
      <t>カカク</t>
    </rPh>
    <phoneticPr fontId="9"/>
  </si>
  <si>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9"/>
  </si>
  <si>
    <t>＊肉類＊</t>
    <rPh sb="1" eb="3">
      <t>ニクルイ</t>
    </rPh>
    <phoneticPr fontId="9"/>
  </si>
  <si>
    <t>＊野菜＊</t>
    <rPh sb="1" eb="3">
      <t>ヤサイ</t>
    </rPh>
    <phoneticPr fontId="9"/>
  </si>
  <si>
    <t>＊果物＊</t>
    <rPh sb="1" eb="3">
      <t>クダモノ</t>
    </rPh>
    <phoneticPr fontId="9"/>
  </si>
  <si>
    <t>＊その他＊</t>
    <rPh sb="3" eb="4">
      <t>タ</t>
    </rPh>
    <phoneticPr fontId="9"/>
  </si>
  <si>
    <t>＊調味料＊</t>
    <rPh sb="1" eb="4">
      <t>チョウミリョウ</t>
    </rPh>
    <phoneticPr fontId="9"/>
  </si>
  <si>
    <t>商品
No.</t>
    <rPh sb="0" eb="2">
      <t>ショウヒン</t>
    </rPh>
    <phoneticPr fontId="9"/>
  </si>
  <si>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9"/>
  </si>
  <si>
    <t>氏　名</t>
    <rPh sb="0" eb="1">
      <t>し</t>
    </rPh>
    <rPh sb="2" eb="3">
      <t>めい</t>
    </rPh>
    <phoneticPr fontId="28" type="Hiragana" alignment="center"/>
  </si>
  <si>
    <t>利用月日</t>
    <rPh sb="0" eb="2">
      <t>リヨウ</t>
    </rPh>
    <phoneticPr fontId="9"/>
  </si>
  <si>
    <t>　木ねじビット</t>
    <rPh sb="1" eb="2">
      <t>キ</t>
    </rPh>
    <phoneticPr fontId="9"/>
  </si>
  <si>
    <t>小学生</t>
    <rPh sb="0" eb="3">
      <t>しょうがくせい</t>
    </rPh>
    <phoneticPr fontId="28" type="Hiragana" alignment="center"/>
  </si>
  <si>
    <t>中学生</t>
    <rPh sb="0" eb="3">
      <t>ちゅうがくせい</t>
    </rPh>
    <phoneticPr fontId="28" type="Hiragana" alignment="center"/>
  </si>
  <si>
    <t>高校生</t>
    <phoneticPr fontId="28" type="Hiragana" alignment="center"/>
  </si>
  <si>
    <t>※「ラジカセ」の貸出しはありません。各自ご持参ください。</t>
    <rPh sb="8" eb="10">
      <t>カシダ</t>
    </rPh>
    <phoneticPr fontId="9"/>
  </si>
  <si>
    <t>　ダッチオーブン（大）　*3</t>
    <rPh sb="9" eb="10">
      <t>ダイ</t>
    </rPh>
    <phoneticPr fontId="9"/>
  </si>
  <si>
    <t>　ダッチオーブン（小）　*3</t>
    <rPh sb="9" eb="10">
      <t>ショウ</t>
    </rPh>
    <phoneticPr fontId="9"/>
  </si>
  <si>
    <t>*3　ダッチオーブンは使用後、メンテナンスが必要となります。</t>
    <rPh sb="11" eb="14">
      <t>シヨウゴ</t>
    </rPh>
    <rPh sb="22" eb="24">
      <t>ヒツヨウ</t>
    </rPh>
    <phoneticPr fontId="9"/>
  </si>
  <si>
    <t>食事関係打合せ</t>
    <rPh sb="0" eb="2">
      <t>ショクジ</t>
    </rPh>
    <rPh sb="2" eb="4">
      <t>カンケイ</t>
    </rPh>
    <rPh sb="4" eb="6">
      <t>ウチアワ</t>
    </rPh>
    <phoneticPr fontId="9"/>
  </si>
  <si>
    <t>キャンプファイア打合せ</t>
    <rPh sb="8" eb="10">
      <t>ウチアワ</t>
    </rPh>
    <phoneticPr fontId="9"/>
  </si>
  <si>
    <t>※20名以上の団体様はシートをコピーしてご使用ください。</t>
    <rPh sb="3" eb="6">
      <t>メイイジョウ</t>
    </rPh>
    <rPh sb="7" eb="9">
      <t>ダンタイ</t>
    </rPh>
    <rPh sb="9" eb="10">
      <t>サマ</t>
    </rPh>
    <rPh sb="21" eb="23">
      <t>シヨウ</t>
    </rPh>
    <phoneticPr fontId="9"/>
  </si>
  <si>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9"/>
  </si>
  <si>
    <t>※はじめの集いを必ず入力してください。</t>
    <rPh sb="5" eb="6">
      <t>ツド</t>
    </rPh>
    <rPh sb="8" eb="9">
      <t>カナラ</t>
    </rPh>
    <rPh sb="10" eb="12">
      <t>ニュウリョク</t>
    </rPh>
    <phoneticPr fontId="9"/>
  </si>
  <si>
    <t>食堂</t>
    <rPh sb="0" eb="2">
      <t>ショクドウ</t>
    </rPh>
    <phoneticPr fontId="9"/>
  </si>
  <si>
    <t>【宿泊内訳】（人数）</t>
    <rPh sb="1" eb="3">
      <t>シュクハク</t>
    </rPh>
    <rPh sb="3" eb="5">
      <t>ウチワケ</t>
    </rPh>
    <rPh sb="7" eb="9">
      <t>ニンズウ</t>
    </rPh>
    <phoneticPr fontId="9"/>
  </si>
  <si>
    <t>　　　</t>
    <phoneticPr fontId="9"/>
  </si>
  <si>
    <t>計</t>
    <rPh sb="0" eb="1">
      <t>ケイ</t>
    </rPh>
    <phoneticPr fontId="9"/>
  </si>
  <si>
    <t>男　　</t>
    <phoneticPr fontId="9"/>
  </si>
  <si>
    <t>女　　</t>
    <rPh sb="0" eb="1">
      <t>オンナ</t>
    </rPh>
    <phoneticPr fontId="9"/>
  </si>
  <si>
    <t>団体名</t>
    <rPh sb="0" eb="3">
      <t>ダンタイメイ</t>
    </rPh>
    <phoneticPr fontId="9"/>
  </si>
  <si>
    <t>から</t>
    <phoneticPr fontId="28" type="Hiragana" alignment="center"/>
  </si>
  <si>
    <t>まで</t>
    <phoneticPr fontId="28" type="Hiragana" alignment="center"/>
  </si>
  <si>
    <t>オプション</t>
    <phoneticPr fontId="9"/>
  </si>
  <si>
    <t>3歳未満</t>
    <rPh sb="1" eb="4">
      <t>サイミマン</t>
    </rPh>
    <phoneticPr fontId="9"/>
  </si>
  <si>
    <t>3歳以上（幼児）</t>
    <rPh sb="1" eb="4">
      <t>サイイジョウ</t>
    </rPh>
    <rPh sb="5" eb="7">
      <t>ヨウジ</t>
    </rPh>
    <phoneticPr fontId="9"/>
  </si>
  <si>
    <t>中学生以上</t>
    <rPh sb="0" eb="5">
      <t>チュウガクセイイジョウ</t>
    </rPh>
    <phoneticPr fontId="9"/>
  </si>
  <si>
    <t>1日目</t>
    <rPh sb="1" eb="3">
      <t>ニチメ</t>
    </rPh>
    <phoneticPr fontId="9"/>
  </si>
  <si>
    <t>2日目</t>
    <rPh sb="1" eb="3">
      <t>ニチメ</t>
    </rPh>
    <phoneticPr fontId="9"/>
  </si>
  <si>
    <t>実施日</t>
    <rPh sb="0" eb="3">
      <t>ジッシビ</t>
    </rPh>
    <phoneticPr fontId="9"/>
  </si>
  <si>
    <t>受取時間</t>
    <rPh sb="0" eb="2">
      <t>ウケトリ</t>
    </rPh>
    <rPh sb="2" eb="4">
      <t>ジカン</t>
    </rPh>
    <phoneticPr fontId="9"/>
  </si>
  <si>
    <t>人数・個数</t>
    <rPh sb="0" eb="2">
      <t>ニンズウ</t>
    </rPh>
    <rPh sb="3" eb="5">
      <t>コスウ</t>
    </rPh>
    <phoneticPr fontId="9"/>
  </si>
  <si>
    <t>×</t>
    <phoneticPr fontId="9"/>
  </si>
  <si>
    <t>シーツセット</t>
    <phoneticPr fontId="9"/>
  </si>
  <si>
    <t>シーツ</t>
    <phoneticPr fontId="9"/>
  </si>
  <si>
    <t>枕カバー</t>
    <rPh sb="0" eb="1">
      <t>マクラ</t>
    </rPh>
    <phoneticPr fontId="9"/>
  </si>
  <si>
    <t>受取日</t>
    <rPh sb="0" eb="3">
      <t>ウケトリビ</t>
    </rPh>
    <phoneticPr fontId="9"/>
  </si>
  <si>
    <t>飲み物</t>
    <rPh sb="0" eb="1">
      <t>ノ</t>
    </rPh>
    <rPh sb="2" eb="3">
      <t>モノ</t>
    </rPh>
    <phoneticPr fontId="9"/>
  </si>
  <si>
    <t>※要相談　7・8月不可</t>
    <rPh sb="1" eb="4">
      <t>ヨウソウダン</t>
    </rPh>
    <rPh sb="8" eb="9">
      <t>ガツ</t>
    </rPh>
    <rPh sb="9" eb="11">
      <t>フカ</t>
    </rPh>
    <phoneticPr fontId="9"/>
  </si>
  <si>
    <t>　切り出しナイフ（右利き）</t>
    <rPh sb="1" eb="2">
      <t>キ</t>
    </rPh>
    <rPh sb="3" eb="4">
      <t>ダ</t>
    </rPh>
    <rPh sb="9" eb="11">
      <t>ミギキ</t>
    </rPh>
    <phoneticPr fontId="9"/>
  </si>
  <si>
    <t>　切り出しナイフ（左利き）</t>
    <rPh sb="1" eb="2">
      <t>キ</t>
    </rPh>
    <rPh sb="3" eb="4">
      <t>ダ</t>
    </rPh>
    <rPh sb="9" eb="11">
      <t>ヒダリキ</t>
    </rPh>
    <phoneticPr fontId="9"/>
  </si>
  <si>
    <t>　トング（肉用）</t>
    <rPh sb="5" eb="6">
      <t>ニク</t>
    </rPh>
    <rPh sb="6" eb="7">
      <t>ヨウ</t>
    </rPh>
    <phoneticPr fontId="9"/>
  </si>
  <si>
    <t>　トング（野菜用）</t>
    <rPh sb="5" eb="7">
      <t>ヤサイ</t>
    </rPh>
    <rPh sb="7" eb="8">
      <t>ヨウ</t>
    </rPh>
    <phoneticPr fontId="9"/>
  </si>
  <si>
    <t>炊事薪</t>
    <rPh sb="0" eb="3">
      <t>スイジマキ</t>
    </rPh>
    <phoneticPr fontId="9"/>
  </si>
  <si>
    <t>貸出備品一覧表</t>
    <rPh sb="0" eb="2">
      <t>カシダシ</t>
    </rPh>
    <rPh sb="2" eb="4">
      <t>ビヒン</t>
    </rPh>
    <rPh sb="4" eb="7">
      <t>イチランヒョウ</t>
    </rPh>
    <phoneticPr fontId="9"/>
  </si>
  <si>
    <t>ゴミ袋（30ℓ）</t>
    <rPh sb="2" eb="3">
      <t>ブクロ</t>
    </rPh>
    <phoneticPr fontId="9"/>
  </si>
  <si>
    <t>ゴミ袋（70ℓ）</t>
    <rPh sb="2" eb="3">
      <t>ブクロ</t>
    </rPh>
    <phoneticPr fontId="9"/>
  </si>
  <si>
    <t>　下記のとおり埼玉県立名栗げんきプラザを利用したいので、活動計画書を添えて申請します。</t>
    <rPh sb="28" eb="30">
      <t>カツドウ</t>
    </rPh>
    <phoneticPr fontId="9"/>
  </si>
  <si>
    <t>別注食材申込書</t>
    <rPh sb="0" eb="2">
      <t>ベッチュウ</t>
    </rPh>
    <rPh sb="2" eb="4">
      <t>ショクザイ</t>
    </rPh>
    <rPh sb="4" eb="6">
      <t>モウシコ</t>
    </rPh>
    <rPh sb="6" eb="7">
      <t>ショ</t>
    </rPh>
    <phoneticPr fontId="9"/>
  </si>
  <si>
    <t>天候</t>
    <rPh sb="0" eb="2">
      <t>テンコウ</t>
    </rPh>
    <phoneticPr fontId="9"/>
  </si>
  <si>
    <t>ヒノキのバードコール</t>
  </si>
  <si>
    <t>幼児</t>
    <rPh sb="0" eb="2">
      <t>ヨウジ</t>
    </rPh>
    <phoneticPr fontId="9"/>
  </si>
  <si>
    <t>高校生</t>
    <rPh sb="0" eb="3">
      <t>コウコウセイ</t>
    </rPh>
    <phoneticPr fontId="9"/>
  </si>
  <si>
    <t>65歳以上</t>
    <rPh sb="2" eb="5">
      <t>サイイジョウ</t>
    </rPh>
    <phoneticPr fontId="9"/>
  </si>
  <si>
    <t>野外炊事</t>
    <rPh sb="0" eb="4">
      <t>ヤガイスイジ</t>
    </rPh>
    <phoneticPr fontId="9"/>
  </si>
  <si>
    <t>おにぎり弁当</t>
    <rPh sb="4" eb="6">
      <t>ベントウ</t>
    </rPh>
    <phoneticPr fontId="9"/>
  </si>
  <si>
    <t>カレーライスセット</t>
    <phoneticPr fontId="9"/>
  </si>
  <si>
    <t>バーベキューセット</t>
    <phoneticPr fontId="9"/>
  </si>
  <si>
    <t>ドラム缶ピザセット</t>
    <rPh sb="3" eb="4">
      <t>カン</t>
    </rPh>
    <phoneticPr fontId="9"/>
  </si>
  <si>
    <t>災害時対応カレーセット</t>
    <rPh sb="0" eb="2">
      <t>サイガイ</t>
    </rPh>
    <rPh sb="2" eb="3">
      <t>ジ</t>
    </rPh>
    <rPh sb="3" eb="5">
      <t>タイオウ</t>
    </rPh>
    <phoneticPr fontId="9"/>
  </si>
  <si>
    <t>朝食ホットドックセット</t>
    <rPh sb="0" eb="2">
      <t>チョウショク</t>
    </rPh>
    <phoneticPr fontId="9"/>
  </si>
  <si>
    <t>災害時対応焼きそばセット</t>
    <rPh sb="0" eb="5">
      <t>サイガイジタイオウ</t>
    </rPh>
    <rPh sb="5" eb="6">
      <t>ヤ</t>
    </rPh>
    <phoneticPr fontId="9"/>
  </si>
  <si>
    <t>手打ちうどんセット</t>
    <phoneticPr fontId="9"/>
  </si>
  <si>
    <t>個別貸出備品</t>
    <rPh sb="0" eb="2">
      <t>コベツ</t>
    </rPh>
    <rPh sb="2" eb="4">
      <t>カシダシ</t>
    </rPh>
    <rPh sb="4" eb="6">
      <t>ビヒン</t>
    </rPh>
    <phoneticPr fontId="9"/>
  </si>
  <si>
    <t>流しそうめんセット</t>
    <phoneticPr fontId="9"/>
  </si>
  <si>
    <t>当日販売物品等</t>
    <rPh sb="0" eb="2">
      <t>トウジツ</t>
    </rPh>
    <rPh sb="2" eb="4">
      <t>ハンバイ</t>
    </rPh>
    <rPh sb="4" eb="7">
      <t>ブッピントウ</t>
    </rPh>
    <phoneticPr fontId="9"/>
  </si>
  <si>
    <t>食器用エコ洗剤</t>
    <rPh sb="0" eb="3">
      <t>ショッキヨウ</t>
    </rPh>
    <rPh sb="5" eb="7">
      <t>センザイ</t>
    </rPh>
    <phoneticPr fontId="9"/>
  </si>
  <si>
    <t>ロックアイス（1㎏）</t>
    <phoneticPr fontId="9"/>
  </si>
  <si>
    <t>ロックアイス（2㎏）</t>
    <phoneticPr fontId="9"/>
  </si>
  <si>
    <t>単三電池（1本）</t>
    <rPh sb="0" eb="4">
      <t>タンサンデンチ</t>
    </rPh>
    <rPh sb="6" eb="7">
      <t>ホン</t>
    </rPh>
    <phoneticPr fontId="9"/>
  </si>
  <si>
    <t>歯磨きセット</t>
    <rPh sb="0" eb="2">
      <t>ハミガ</t>
    </rPh>
    <phoneticPr fontId="9"/>
  </si>
  <si>
    <t>純綿軍手（1双）</t>
    <rPh sb="0" eb="4">
      <t>ジュンメングンテ</t>
    </rPh>
    <rPh sb="6" eb="7">
      <t>ソウ</t>
    </rPh>
    <phoneticPr fontId="9"/>
  </si>
  <si>
    <t>割り箸（1膳）</t>
    <rPh sb="0" eb="1">
      <t>ワ</t>
    </rPh>
    <rPh sb="2" eb="3">
      <t>バシ</t>
    </rPh>
    <rPh sb="5" eb="6">
      <t>ゼン</t>
    </rPh>
    <phoneticPr fontId="9"/>
  </si>
  <si>
    <t>カレー皿（1枚）</t>
    <rPh sb="3" eb="4">
      <t>ザラ</t>
    </rPh>
    <rPh sb="6" eb="7">
      <t>マイ</t>
    </rPh>
    <phoneticPr fontId="9"/>
  </si>
  <si>
    <t>紙コップ（1個）</t>
    <rPh sb="0" eb="1">
      <t>カミ</t>
    </rPh>
    <rPh sb="6" eb="7">
      <t>コ</t>
    </rPh>
    <phoneticPr fontId="9"/>
  </si>
  <si>
    <t>スプーン（1本）</t>
    <rPh sb="6" eb="7">
      <t>ホン</t>
    </rPh>
    <phoneticPr fontId="9"/>
  </si>
  <si>
    <t>宿泊</t>
    <rPh sb="0" eb="2">
      <t>シュクハク</t>
    </rPh>
    <phoneticPr fontId="9"/>
  </si>
  <si>
    <t>名</t>
    <rPh sb="0" eb="1">
      <t>メイ</t>
    </rPh>
    <phoneticPr fontId="9"/>
  </si>
  <si>
    <t>精算</t>
    <rPh sb="0" eb="2">
      <t>セイサン</t>
    </rPh>
    <phoneticPr fontId="9"/>
  </si>
  <si>
    <t>食事</t>
    <rPh sb="0" eb="2">
      <t>ショクジ</t>
    </rPh>
    <phoneticPr fontId="9"/>
  </si>
  <si>
    <t>フリガナ</t>
    <phoneticPr fontId="28" type="Hiragana" alignment="center"/>
  </si>
  <si>
    <t>利用施設</t>
    <rPh sb="0" eb="2">
      <t>リヨウ</t>
    </rPh>
    <rPh sb="2" eb="4">
      <t>シセツ</t>
    </rPh>
    <phoneticPr fontId="9"/>
  </si>
  <si>
    <t>提出日</t>
    <rPh sb="0" eb="3">
      <t>テイシュツビ</t>
    </rPh>
    <phoneticPr fontId="9"/>
  </si>
  <si>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9"/>
  </si>
  <si>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9"/>
  </si>
  <si>
    <t>バンガロー</t>
    <phoneticPr fontId="28" type="Hiragana" alignment="center"/>
  </si>
  <si>
    <t>　本館</t>
    <rPh sb="1" eb="3">
      <t>ほんかん</t>
    </rPh>
    <phoneticPr fontId="28" type="Hiragana" alignment="center"/>
  </si>
  <si>
    <t>　テント</t>
    <phoneticPr fontId="28" type="Hiragana" alignment="center"/>
  </si>
  <si>
    <t>　　新規申し込み　　　　変更の申込み</t>
    <rPh sb="2" eb="5">
      <t>シンキモウ</t>
    </rPh>
    <rPh sb="6" eb="7">
      <t>コ</t>
    </rPh>
    <rPh sb="12" eb="14">
      <t>ヘンコウ</t>
    </rPh>
    <rPh sb="15" eb="17">
      <t>モウシコ</t>
    </rPh>
    <phoneticPr fontId="9"/>
  </si>
  <si>
    <t>日帰り</t>
    <rPh sb="0" eb="2">
      <t>ヒガエ</t>
    </rPh>
    <phoneticPr fontId="9"/>
  </si>
  <si>
    <t>単価</t>
    <rPh sb="0" eb="2">
      <t>タンカ</t>
    </rPh>
    <phoneticPr fontId="88"/>
  </si>
  <si>
    <t>（税込）</t>
    <rPh sb="1" eb="3">
      <t>ゼイコ</t>
    </rPh>
    <phoneticPr fontId="88"/>
  </si>
  <si>
    <t>昼食</t>
    <rPh sb="0" eb="2">
      <t>チュウショク</t>
    </rPh>
    <phoneticPr fontId="9"/>
  </si>
  <si>
    <t>夕食</t>
    <rPh sb="0" eb="2">
      <t>ユウショク</t>
    </rPh>
    <phoneticPr fontId="9"/>
  </si>
  <si>
    <t>3日目</t>
    <rPh sb="1" eb="3">
      <t>ニチメ</t>
    </rPh>
    <phoneticPr fontId="9"/>
  </si>
  <si>
    <t>宿泊者数</t>
    <phoneticPr fontId="28" type="Hiragana" alignment="center"/>
  </si>
  <si>
    <t>＊缶詰他＊</t>
    <rPh sb="1" eb="3">
      <t>カンヅメ</t>
    </rPh>
    <rPh sb="3" eb="4">
      <t>ホカ</t>
    </rPh>
    <phoneticPr fontId="9"/>
  </si>
  <si>
    <t>4日目</t>
    <rPh sb="1" eb="3">
      <t>ニチメ</t>
    </rPh>
    <phoneticPr fontId="9"/>
  </si>
  <si>
    <t>予約No.</t>
    <rPh sb="0" eb="2">
      <t>ヨヤク</t>
    </rPh>
    <phoneticPr fontId="9"/>
  </si>
  <si>
    <t>☀　☂</t>
    <phoneticPr fontId="9"/>
  </si>
  <si>
    <t>食堂食で幼児メニューを希望する団体</t>
    <rPh sb="0" eb="2">
      <t>ショクドウ</t>
    </rPh>
    <rPh sb="2" eb="3">
      <t>ショク</t>
    </rPh>
    <rPh sb="4" eb="6">
      <t>ヨウジ</t>
    </rPh>
    <rPh sb="11" eb="13">
      <t>キボウ</t>
    </rPh>
    <rPh sb="15" eb="17">
      <t>ダンタイ</t>
    </rPh>
    <phoneticPr fontId="9"/>
  </si>
  <si>
    <t>食材は班別で提供希望</t>
    <rPh sb="3" eb="4">
      <t>ハン</t>
    </rPh>
    <rPh sb="4" eb="5">
      <t>ベツ</t>
    </rPh>
    <phoneticPr fontId="9"/>
  </si>
  <si>
    <t>班</t>
    <rPh sb="0" eb="1">
      <t>ハン</t>
    </rPh>
    <phoneticPr fontId="9"/>
  </si>
  <si>
    <t>団体精算方法
わかる範囲で入力</t>
    <rPh sb="0" eb="2">
      <t>ダンタイ</t>
    </rPh>
    <rPh sb="2" eb="6">
      <t>セイサンホウホウ</t>
    </rPh>
    <rPh sb="10" eb="12">
      <t>ハンイ</t>
    </rPh>
    <rPh sb="13" eb="15">
      <t>ニュウリョク</t>
    </rPh>
    <phoneticPr fontId="9"/>
  </si>
  <si>
    <t>看護師</t>
    <rPh sb="0" eb="3">
      <t>カンゴシ</t>
    </rPh>
    <phoneticPr fontId="9"/>
  </si>
  <si>
    <t>●（）内数字は個数です。</t>
  </si>
  <si>
    <t>書類提出期限について</t>
    <rPh sb="0" eb="2">
      <t>ショルイ</t>
    </rPh>
    <rPh sb="2" eb="4">
      <t>テイシュツ</t>
    </rPh>
    <rPh sb="4" eb="6">
      <t>キゲン</t>
    </rPh>
    <phoneticPr fontId="9"/>
  </si>
  <si>
    <t>提出すべき書類</t>
    <rPh sb="0" eb="2">
      <t>テイシュツ</t>
    </rPh>
    <rPh sb="5" eb="7">
      <t>ショルイ</t>
    </rPh>
    <phoneticPr fontId="9"/>
  </si>
  <si>
    <t>分類</t>
    <rPh sb="0" eb="2">
      <t>ブンルイ</t>
    </rPh>
    <phoneticPr fontId="9"/>
  </si>
  <si>
    <t>埼玉県飯能市上名栗1289-2</t>
    <rPh sb="0" eb="3">
      <t>サイタマケン</t>
    </rPh>
    <rPh sb="3" eb="9">
      <t>ハンノウシカミナグリ</t>
    </rPh>
    <phoneticPr fontId="9"/>
  </si>
  <si>
    <t>4/2・3のみ宿泊</t>
    <rPh sb="7" eb="9">
      <t>シュクハク</t>
    </rPh>
    <phoneticPr fontId="9"/>
  </si>
  <si>
    <t>（　　3　　）日目</t>
    <rPh sb="7" eb="8">
      <t>ニチ</t>
    </rPh>
    <rPh sb="8" eb="9">
      <t>メ</t>
    </rPh>
    <phoneticPr fontId="9"/>
  </si>
  <si>
    <t>（　　4　　）日目</t>
    <rPh sb="7" eb="8">
      <t>ニチ</t>
    </rPh>
    <rPh sb="8" eb="9">
      <t>メ</t>
    </rPh>
    <phoneticPr fontId="9"/>
  </si>
  <si>
    <t>※【日本国内に住所を有しない外国人が含まれている場合は、こちらの名簿をご利用ください】</t>
    <rPh sb="18" eb="19">
      <t>フク</t>
    </rPh>
    <rPh sb="32" eb="34">
      <t>メイボ</t>
    </rPh>
    <rPh sb="36" eb="38">
      <t>リヨウ</t>
    </rPh>
    <phoneticPr fontId="9"/>
  </si>
  <si>
    <t>○入力のお願い
①連泊利用で1泊のみの利用者がいる場合は、　備考欄に「○○／○○ のみ1泊」と入力してください。
（例：8/20～22利用→「20日のみ1泊」、「21日のみ1泊」という形で入力してください）
②団体内に、日帰りの方がいる場合には、備考欄に「○○／○○　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44" eb="45">
      <t>ハク</t>
    </rPh>
    <rPh sb="232" eb="234">
      <t>バアイ</t>
    </rPh>
    <phoneticPr fontId="9"/>
  </si>
  <si>
    <t>《アルコール飲酒に対しての同意事項》</t>
    <rPh sb="6" eb="8">
      <t>インシュ</t>
    </rPh>
    <rPh sb="9" eb="10">
      <t>タイ</t>
    </rPh>
    <phoneticPr fontId="9"/>
  </si>
  <si>
    <t>上記７項目を厳守いたします。</t>
    <rPh sb="0" eb="2">
      <t>ジョウキ</t>
    </rPh>
    <rPh sb="3" eb="5">
      <t>コウモク</t>
    </rPh>
    <rPh sb="6" eb="8">
      <t>ゲンシュ</t>
    </rPh>
    <phoneticPr fontId="9"/>
  </si>
  <si>
    <t>注文数</t>
    <rPh sb="0" eb="2">
      <t>チュウモン</t>
    </rPh>
    <rPh sb="2" eb="3">
      <t>スウ</t>
    </rPh>
    <phoneticPr fontId="9"/>
  </si>
  <si>
    <t>アルコール精算方法</t>
    <rPh sb="5" eb="7">
      <t>セイサン</t>
    </rPh>
    <rPh sb="7" eb="9">
      <t>ホウホウ</t>
    </rPh>
    <phoneticPr fontId="9"/>
  </si>
  <si>
    <t>退所点検</t>
    <rPh sb="0" eb="2">
      <t>タイショ</t>
    </rPh>
    <rPh sb="2" eb="4">
      <t>テンケン</t>
    </rPh>
    <phoneticPr fontId="9"/>
  </si>
  <si>
    <t>所在地または住所　〒</t>
    <rPh sb="0" eb="3">
      <t>ショザイチ</t>
    </rPh>
    <rPh sb="6" eb="8">
      <t>ジュウショ</t>
    </rPh>
    <phoneticPr fontId="9"/>
  </si>
  <si>
    <t>団体名または氏名</t>
  </si>
  <si>
    <t>代表者氏名</t>
  </si>
  <si>
    <t>電話　　　　　　　（　　　　）</t>
  </si>
  <si>
    <t>【注】　太線内だけ記入してください。</t>
  </si>
  <si>
    <t>名栗　木子</t>
    <rPh sb="0" eb="2">
      <t>ナグリ</t>
    </rPh>
    <rPh sb="3" eb="4">
      <t>キ</t>
    </rPh>
    <rPh sb="4" eb="5">
      <t>コ</t>
    </rPh>
    <phoneticPr fontId="9"/>
  </si>
  <si>
    <t>とん汁＆おにぎり</t>
    <rPh sb="2" eb="3">
      <t>ジル</t>
    </rPh>
    <phoneticPr fontId="9"/>
  </si>
  <si>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9"/>
  </si>
  <si>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9"/>
  </si>
  <si>
    <t>フライパンまたは鉄板（1）、フライ返し（1）、鍋（1）、おたま（1）、ボウル（1）、さいばし（1）、皮手袋（1）</t>
    <rPh sb="50" eb="51">
      <t>カワ</t>
    </rPh>
    <rPh sb="51" eb="53">
      <t>テフクロ</t>
    </rPh>
    <phoneticPr fontId="9"/>
  </si>
  <si>
    <t>棒パン</t>
    <rPh sb="0" eb="1">
      <t>ボウ</t>
    </rPh>
    <phoneticPr fontId="9"/>
  </si>
  <si>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9"/>
  </si>
  <si>
    <t>めん板（1）、ボウル（1）、計量カップ（1）、スプーン（1）、しの竹（6）、アルコールスプレー（1）、　（半ドラム缶またはかまどで実施）、皮手袋（1）</t>
    <rPh sb="33" eb="34">
      <t>タケ</t>
    </rPh>
    <rPh sb="65" eb="67">
      <t>ジッシ</t>
    </rPh>
    <rPh sb="69" eb="72">
      <t>カワテフクロ</t>
    </rPh>
    <phoneticPr fontId="9"/>
  </si>
  <si>
    <t>販売物品</t>
    <rPh sb="0" eb="2">
      <t>ハンバイ</t>
    </rPh>
    <rPh sb="2" eb="4">
      <t>ブッピン</t>
    </rPh>
    <phoneticPr fontId="9"/>
  </si>
  <si>
    <t>野外炊事用　個別貸出備品</t>
    <rPh sb="4" eb="5">
      <t>ヨウ</t>
    </rPh>
    <rPh sb="6" eb="8">
      <t>コベツ</t>
    </rPh>
    <rPh sb="10" eb="12">
      <t>ビヒン</t>
    </rPh>
    <phoneticPr fontId="9"/>
  </si>
  <si>
    <t>まな板(2)、包丁(2)、ボウル(2)、ザル(1)、おたま(1)、しゃもじ(2)、竹べら(1)、皮むき(1)、鍋(1)、飯盒(2)、おわん(2)、ゴムべら（片づけで使用）(1)、皮手袋(1)</t>
    <phoneticPr fontId="9"/>
  </si>
  <si>
    <t>団体基本情報</t>
    <rPh sb="0" eb="2">
      <t>ダンタイ</t>
    </rPh>
    <rPh sb="2" eb="6">
      <t>キホンジョウホウ</t>
    </rPh>
    <phoneticPr fontId="9"/>
  </si>
  <si>
    <r>
      <t xml:space="preserve"> 　※</t>
    </r>
    <r>
      <rPr>
        <sz val="12"/>
        <color rgb="FFFF0000"/>
        <rFont val="ＭＳ Ｐゴシック"/>
        <family val="3"/>
        <charset val="128"/>
      </rPr>
      <t>活動計画書・名簿・追加食材注文</t>
    </r>
    <r>
      <rPr>
        <sz val="12"/>
        <rFont val="ＭＳ Ｐゴシック"/>
        <family val="3"/>
        <charset val="128"/>
      </rPr>
      <t>は直接シートへご記入ください。</t>
    </r>
    <rPh sb="26" eb="28">
      <t>キニュウ</t>
    </rPh>
    <phoneticPr fontId="9"/>
  </si>
  <si>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9"/>
  </si>
  <si>
    <t>連絡事項</t>
    <rPh sb="0" eb="2">
      <t>レンラク</t>
    </rPh>
    <rPh sb="2" eb="4">
      <t>ジコウ</t>
    </rPh>
    <phoneticPr fontId="9"/>
  </si>
  <si>
    <t>ゴミ袋（10ℓ）</t>
    <rPh sb="2" eb="3">
      <t>ブクロ</t>
    </rPh>
    <phoneticPr fontId="9"/>
  </si>
  <si>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9"/>
  </si>
  <si>
    <t>令和7年度版</t>
    <rPh sb="0" eb="2">
      <t>レイワ</t>
    </rPh>
    <rPh sb="3" eb="5">
      <t>ネンド</t>
    </rPh>
    <rPh sb="5" eb="6">
      <t>バン</t>
    </rPh>
    <phoneticPr fontId="9"/>
  </si>
  <si>
    <t>おにぎり弁当　注文欄</t>
    <rPh sb="4" eb="6">
      <t>ベントウ</t>
    </rPh>
    <rPh sb="7" eb="9">
      <t>チュウモン</t>
    </rPh>
    <rPh sb="9" eb="10">
      <t>ラン</t>
    </rPh>
    <phoneticPr fontId="9"/>
  </si>
  <si>
    <t>食堂食　注文欄</t>
    <rPh sb="0" eb="3">
      <t>ショクドウショク</t>
    </rPh>
    <rPh sb="4" eb="6">
      <t>チュウモン</t>
    </rPh>
    <rPh sb="6" eb="7">
      <t>ラン</t>
    </rPh>
    <phoneticPr fontId="9"/>
  </si>
  <si>
    <t>野外炊事　注文欄</t>
    <rPh sb="0" eb="4">
      <t>ヤガイスイジ</t>
    </rPh>
    <rPh sb="5" eb="7">
      <t>チュウモン</t>
    </rPh>
    <rPh sb="7" eb="8">
      <t>ラン</t>
    </rPh>
    <phoneticPr fontId="9"/>
  </si>
  <si>
    <t>アルコール　注文欄</t>
    <rPh sb="6" eb="8">
      <t>チュウモン</t>
    </rPh>
    <rPh sb="8" eb="9">
      <t>ラン</t>
    </rPh>
    <phoneticPr fontId="9"/>
  </si>
  <si>
    <t>パーティ料理・おつまみ　注文欄</t>
    <rPh sb="4" eb="6">
      <t>リョウリ</t>
    </rPh>
    <rPh sb="12" eb="14">
      <t>チュウモン</t>
    </rPh>
    <rPh sb="14" eb="15">
      <t>ラン</t>
    </rPh>
    <phoneticPr fontId="9"/>
  </si>
  <si>
    <t>希望
借用数</t>
    <rPh sb="0" eb="2">
      <t>キボウ</t>
    </rPh>
    <rPh sb="3" eb="5">
      <t>シャクヨウ</t>
    </rPh>
    <rPh sb="5" eb="6">
      <t>スウ</t>
    </rPh>
    <phoneticPr fontId="9"/>
  </si>
  <si>
    <t>使用アクテビティ</t>
    <rPh sb="0" eb="2">
      <t>シヨウ</t>
    </rPh>
    <phoneticPr fontId="9"/>
  </si>
  <si>
    <t>宿泊者数</t>
    <rPh sb="0" eb="2">
      <t>シュクハク</t>
    </rPh>
    <rPh sb="2" eb="3">
      <t>シャ</t>
    </rPh>
    <rPh sb="3" eb="4">
      <t>スウ</t>
    </rPh>
    <phoneticPr fontId="9"/>
  </si>
  <si>
    <t>宿泊者 計</t>
    <rPh sb="0" eb="2">
      <t>シュクハク</t>
    </rPh>
    <rPh sb="4" eb="5">
      <t>ケイ</t>
    </rPh>
    <phoneticPr fontId="9"/>
  </si>
  <si>
    <t>〒</t>
    <phoneticPr fontId="9"/>
  </si>
  <si>
    <t>代表者連絡先</t>
    <rPh sb="0" eb="3">
      <t>ダイヒョウシャ</t>
    </rPh>
    <rPh sb="3" eb="6">
      <t>レンラクサキ</t>
    </rPh>
    <phoneticPr fontId="9"/>
  </si>
  <si>
    <t>メールアドレス</t>
    <phoneticPr fontId="9"/>
  </si>
  <si>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9"/>
  </si>
  <si>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9"/>
  </si>
  <si>
    <r>
      <t>※寝袋・毛布は日時の欄へ、</t>
    </r>
    <r>
      <rPr>
        <b/>
        <sz val="12"/>
        <color indexed="10"/>
        <rFont val="ＭＳ Ｐゴシック"/>
        <family val="3"/>
        <charset val="128"/>
      </rPr>
      <t>受取希望時間</t>
    </r>
    <r>
      <rPr>
        <sz val="12"/>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9"/>
  </si>
  <si>
    <t>　やかん（大）</t>
    <rPh sb="5" eb="6">
      <t>ダイ</t>
    </rPh>
    <phoneticPr fontId="9"/>
  </si>
  <si>
    <t>　やかん（小）</t>
    <rPh sb="5" eb="6">
      <t>ショウ</t>
    </rPh>
    <phoneticPr fontId="9"/>
  </si>
  <si>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9"/>
  </si>
  <si>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9"/>
  </si>
  <si>
    <t>一合カップ</t>
    <rPh sb="0" eb="2">
      <t>イチゴウ</t>
    </rPh>
    <phoneticPr fontId="9"/>
  </si>
  <si>
    <t>キャンプ
用品</t>
    <rPh sb="5" eb="7">
      <t>ヨウヒン</t>
    </rPh>
    <phoneticPr fontId="9"/>
  </si>
  <si>
    <t>寝袋・毛布　受取希望時間</t>
    <rPh sb="0" eb="2">
      <t>ネフクロ</t>
    </rPh>
    <rPh sb="3" eb="5">
      <t>モウフ</t>
    </rPh>
    <rPh sb="6" eb="8">
      <t>ウケトリ</t>
    </rPh>
    <rPh sb="8" eb="12">
      <t>キボウジカン</t>
    </rPh>
    <phoneticPr fontId="9"/>
  </si>
  <si>
    <t>タープ</t>
    <phoneticPr fontId="9"/>
  </si>
  <si>
    <t>※幼児メニューを希望した場合：幼児以外の方も全員が同じ幼児メニューでの提供となります。</t>
  </si>
  <si>
    <t>※夕食メニューが幼児メニューへと変更になります。朝食は通常メニューから一部のみ変更となります。</t>
    <phoneticPr fontId="9"/>
  </si>
  <si>
    <t>翌日の給茶希望</t>
    <rPh sb="0" eb="2">
      <t>ヨクジツ</t>
    </rPh>
    <rPh sb="3" eb="5">
      <t>キュウチャ</t>
    </rPh>
    <rPh sb="5" eb="7">
      <t>キボウ</t>
    </rPh>
    <phoneticPr fontId="9"/>
  </si>
  <si>
    <t>※朝食が食堂食の方限定。朝食野外炊事を行う団体の給茶希望は受けられません。</t>
    <rPh sb="1" eb="3">
      <t>チョウショク</t>
    </rPh>
    <rPh sb="4" eb="6">
      <t>ショクドウ</t>
    </rPh>
    <rPh sb="6" eb="7">
      <t>ショク</t>
    </rPh>
    <rPh sb="8" eb="9">
      <t>カタ</t>
    </rPh>
    <rPh sb="9" eb="11">
      <t>ゲンテイ</t>
    </rPh>
    <rPh sb="12" eb="13">
      <t>アサ</t>
    </rPh>
    <rPh sb="13" eb="14">
      <t>ショク</t>
    </rPh>
    <rPh sb="14" eb="16">
      <t>ヤガイ</t>
    </rPh>
    <rPh sb="16" eb="18">
      <t>スイジ</t>
    </rPh>
    <rPh sb="19" eb="20">
      <t>オコナ</t>
    </rPh>
    <rPh sb="21" eb="23">
      <t>ダンタイ</t>
    </rPh>
    <rPh sb="24" eb="26">
      <t>キュウチャ</t>
    </rPh>
    <rPh sb="26" eb="28">
      <t>キボウ</t>
    </rPh>
    <rPh sb="29" eb="30">
      <t>ウ</t>
    </rPh>
    <phoneticPr fontId="9"/>
  </si>
  <si>
    <t>飲み物　注文欄</t>
    <rPh sb="0" eb="1">
      <t>ノ</t>
    </rPh>
    <rPh sb="2" eb="3">
      <t>モノ</t>
    </rPh>
    <rPh sb="4" eb="6">
      <t>チュウモン</t>
    </rPh>
    <rPh sb="6" eb="7">
      <t>ラン</t>
    </rPh>
    <phoneticPr fontId="9"/>
  </si>
  <si>
    <t>パーティ料理・おつまみ</t>
    <phoneticPr fontId="9"/>
  </si>
  <si>
    <t>野外炊事　班編成記入欄</t>
    <rPh sb="0" eb="2">
      <t>ヤガイ</t>
    </rPh>
    <rPh sb="2" eb="4">
      <t>スイジ</t>
    </rPh>
    <rPh sb="5" eb="8">
      <t>ハンヘンセイ</t>
    </rPh>
    <rPh sb="8" eb="11">
      <t>キニュウラン</t>
    </rPh>
    <phoneticPr fontId="9"/>
  </si>
  <si>
    <t>小計人数</t>
    <rPh sb="0" eb="2">
      <t>ショウケイ</t>
    </rPh>
    <rPh sb="2" eb="4">
      <t>ニンスウ</t>
    </rPh>
    <phoneticPr fontId="9"/>
  </si>
  <si>
    <t>×</t>
  </si>
  <si>
    <t>受取日</t>
    <rPh sb="0" eb="2">
      <t>ウケトリ</t>
    </rPh>
    <phoneticPr fontId="9"/>
  </si>
  <si>
    <t>≪　アルコール注文欄　≫</t>
    <rPh sb="9" eb="10">
      <t>ラン</t>
    </rPh>
    <phoneticPr fontId="9"/>
  </si>
  <si>
    <t>源作ワイン（ロゼ）</t>
    <rPh sb="0" eb="1">
      <t>ミナモト</t>
    </rPh>
    <rPh sb="1" eb="2">
      <t>ツクル</t>
    </rPh>
    <phoneticPr fontId="9"/>
  </si>
  <si>
    <t>各アクテビティ申込欄</t>
    <rPh sb="0" eb="1">
      <t>カク</t>
    </rPh>
    <rPh sb="7" eb="9">
      <t>モウシコミ</t>
    </rPh>
    <rPh sb="9" eb="10">
      <t>ラン</t>
    </rPh>
    <phoneticPr fontId="9"/>
  </si>
  <si>
    <t>クラフト関係　注文欄</t>
    <rPh sb="4" eb="6">
      <t>カンケイ</t>
    </rPh>
    <rPh sb="7" eb="9">
      <t>チュウモン</t>
    </rPh>
    <rPh sb="9" eb="10">
      <t>ラン</t>
    </rPh>
    <phoneticPr fontId="9"/>
  </si>
  <si>
    <t>チャレンジ型アクテビティ申込欄</t>
    <rPh sb="5" eb="6">
      <t>ガタ</t>
    </rPh>
    <rPh sb="12" eb="14">
      <t>モウシコミ</t>
    </rPh>
    <rPh sb="14" eb="15">
      <t>ラン</t>
    </rPh>
    <phoneticPr fontId="9"/>
  </si>
  <si>
    <t>アクテビティ名</t>
    <rPh sb="6" eb="7">
      <t>メイ</t>
    </rPh>
    <phoneticPr fontId="9"/>
  </si>
  <si>
    <t>☀　☂</t>
  </si>
  <si>
    <t>1班の人数</t>
    <rPh sb="1" eb="2">
      <t>ハン</t>
    </rPh>
    <rPh sb="3" eb="5">
      <t>ニンスウ</t>
    </rPh>
    <phoneticPr fontId="9"/>
  </si>
  <si>
    <t>班数</t>
    <rPh sb="0" eb="1">
      <t>ハン</t>
    </rPh>
    <rPh sb="1" eb="2">
      <t>スウ</t>
    </rPh>
    <phoneticPr fontId="9"/>
  </si>
  <si>
    <t>グループチャレンジ</t>
    <phoneticPr fontId="9"/>
  </si>
  <si>
    <r>
      <t>●有人</t>
    </r>
    <r>
      <rPr>
        <b/>
        <sz val="11"/>
        <rFont val="ＭＳ Ｐゴシック"/>
        <family val="3"/>
        <charset val="128"/>
      </rPr>
      <t>ポイントに立てる指導員の数</t>
    </r>
    <rPh sb="1" eb="3">
      <t>ユウジン</t>
    </rPh>
    <phoneticPr fontId="9"/>
  </si>
  <si>
    <t>キャンプファイア・キャンドルファイア　申込欄</t>
    <rPh sb="19" eb="21">
      <t>モウシコミ</t>
    </rPh>
    <rPh sb="21" eb="22">
      <t>ラン</t>
    </rPh>
    <phoneticPr fontId="9"/>
  </si>
  <si>
    <t>　　　　　　　キャンドルファイア</t>
    <phoneticPr fontId="9"/>
  </si>
  <si>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9"/>
  </si>
  <si>
    <t>オリエンテーリング申込欄</t>
    <phoneticPr fontId="9"/>
  </si>
  <si>
    <t>ガイドが必要なアクテビティ　申込欄</t>
    <rPh sb="4" eb="6">
      <t>ヒツヨウ</t>
    </rPh>
    <rPh sb="14" eb="16">
      <t>モウシコミ</t>
    </rPh>
    <rPh sb="16" eb="17">
      <t>ラン</t>
    </rPh>
    <phoneticPr fontId="9"/>
  </si>
  <si>
    <t>人数</t>
    <rPh sb="0" eb="2">
      <t>ニンスウ</t>
    </rPh>
    <phoneticPr fontId="9"/>
  </si>
  <si>
    <t>森のQ太朗ゲーム</t>
    <rPh sb="0" eb="1">
      <t>モリ</t>
    </rPh>
    <rPh sb="3" eb="5">
      <t>タロウ</t>
    </rPh>
    <phoneticPr fontId="9"/>
  </si>
  <si>
    <t>星空観察会
（9月～春休み前まで申込み可）</t>
    <phoneticPr fontId="9"/>
  </si>
  <si>
    <t>プラネタリウム　申込欄</t>
    <rPh sb="8" eb="10">
      <t>モウシコミ</t>
    </rPh>
    <rPh sb="10" eb="11">
      <t>ラン</t>
    </rPh>
    <phoneticPr fontId="9"/>
  </si>
  <si>
    <t>プラネタリウム50分（幼児向け）</t>
    <rPh sb="9" eb="10">
      <t>フン</t>
    </rPh>
    <rPh sb="11" eb="14">
      <t>ヨウジム</t>
    </rPh>
    <phoneticPr fontId="9"/>
  </si>
  <si>
    <t>②太陽と月と地球の大きさ調べ
（6年生の授業内容）</t>
    <rPh sb="1" eb="3">
      <t>タイヨウ</t>
    </rPh>
    <rPh sb="4" eb="5">
      <t>ツキ</t>
    </rPh>
    <rPh sb="6" eb="8">
      <t>チキュウ</t>
    </rPh>
    <rPh sb="9" eb="10">
      <t>オオ</t>
    </rPh>
    <rPh sb="12" eb="13">
      <t>シラ</t>
    </rPh>
    <rPh sb="17" eb="19">
      <t>ネンセイ</t>
    </rPh>
    <rPh sb="20" eb="22">
      <t>ジュギョウ</t>
    </rPh>
    <rPh sb="22" eb="24">
      <t>ナイヨウ</t>
    </rPh>
    <phoneticPr fontId="9"/>
  </si>
  <si>
    <t>カメラマン</t>
    <phoneticPr fontId="9"/>
  </si>
  <si>
    <t>学習投影オプション</t>
    <rPh sb="0" eb="4">
      <t>ガクシュウトウエイ</t>
    </rPh>
    <phoneticPr fontId="9"/>
  </si>
  <si>
    <t>①月の満ち欠け
（6年生の授業内容）</t>
    <rPh sb="1" eb="2">
      <t>ツキ</t>
    </rPh>
    <rPh sb="3" eb="4">
      <t>ミ</t>
    </rPh>
    <rPh sb="5" eb="6">
      <t>カ</t>
    </rPh>
    <rPh sb="10" eb="12">
      <t>ネンセイ</t>
    </rPh>
    <rPh sb="13" eb="15">
      <t>ジュギョウ</t>
    </rPh>
    <rPh sb="15" eb="17">
      <t>ナイヨウ</t>
    </rPh>
    <phoneticPr fontId="9"/>
  </si>
  <si>
    <t>有</t>
    <rPh sb="0" eb="1">
      <t>アリ</t>
    </rPh>
    <phoneticPr fontId="9"/>
  </si>
  <si>
    <t>無</t>
    <rPh sb="0" eb="1">
      <t>ナシ</t>
    </rPh>
    <phoneticPr fontId="9"/>
  </si>
  <si>
    <t>②太陽と月と地球の大きさ比べ
（6年生の授業内容）</t>
    <rPh sb="1" eb="3">
      <t>タイヨウ</t>
    </rPh>
    <rPh sb="4" eb="5">
      <t>ツキ</t>
    </rPh>
    <rPh sb="6" eb="8">
      <t>チキュウ</t>
    </rPh>
    <rPh sb="9" eb="10">
      <t>オオ</t>
    </rPh>
    <rPh sb="12" eb="13">
      <t>クラ</t>
    </rPh>
    <rPh sb="17" eb="19">
      <t>ネンセイ</t>
    </rPh>
    <rPh sb="20" eb="22">
      <t>ジュギョウ</t>
    </rPh>
    <rPh sb="22" eb="24">
      <t>ナイヨウ</t>
    </rPh>
    <phoneticPr fontId="9"/>
  </si>
  <si>
    <t>ドライバー</t>
    <phoneticPr fontId="9"/>
  </si>
  <si>
    <t>③太陽と月と星の動き
（4年生の授業内容）</t>
    <rPh sb="1" eb="3">
      <t>タイヨウ</t>
    </rPh>
    <rPh sb="4" eb="5">
      <t>ツキ</t>
    </rPh>
    <rPh sb="6" eb="7">
      <t>ホシ</t>
    </rPh>
    <rPh sb="8" eb="9">
      <t>ウゴ</t>
    </rPh>
    <rPh sb="13" eb="15">
      <t>ネンセイ</t>
    </rPh>
    <rPh sb="16" eb="18">
      <t>ジュギョウ</t>
    </rPh>
    <rPh sb="18" eb="20">
      <t>ナイヨウ</t>
    </rPh>
    <phoneticPr fontId="9"/>
  </si>
  <si>
    <t>④宇宙の広がり
（中学生の授業内容）</t>
    <rPh sb="1" eb="3">
      <t>ウチュウ</t>
    </rPh>
    <rPh sb="4" eb="5">
      <t>ヒロ</t>
    </rPh>
    <rPh sb="9" eb="12">
      <t>チュウガクセイ</t>
    </rPh>
    <rPh sb="13" eb="15">
      <t>ジュギョウ</t>
    </rPh>
    <rPh sb="15" eb="17">
      <t>ナイヨウ</t>
    </rPh>
    <phoneticPr fontId="9"/>
  </si>
  <si>
    <t>⑤地球と運動と天体の動き
（中学生の授業内容）</t>
    <rPh sb="1" eb="3">
      <t>チキュウ</t>
    </rPh>
    <rPh sb="4" eb="6">
      <t>ウンドウ</t>
    </rPh>
    <rPh sb="7" eb="9">
      <t>テンタイ</t>
    </rPh>
    <rPh sb="10" eb="11">
      <t>ウゴ</t>
    </rPh>
    <rPh sb="14" eb="17">
      <t>チュウガクセイ</t>
    </rPh>
    <rPh sb="18" eb="20">
      <t>ジュギョウ</t>
    </rPh>
    <rPh sb="20" eb="22">
      <t>ナイヨウ</t>
    </rPh>
    <phoneticPr fontId="9"/>
  </si>
  <si>
    <t>⑥月と惑星の見え方
（中学生の授業内容）</t>
    <rPh sb="1" eb="2">
      <t>ツキ</t>
    </rPh>
    <rPh sb="3" eb="5">
      <t>ワクセイ</t>
    </rPh>
    <rPh sb="6" eb="7">
      <t>ミ</t>
    </rPh>
    <rPh sb="8" eb="9">
      <t>カタ</t>
    </rPh>
    <rPh sb="11" eb="14">
      <t>チュウガクセイ</t>
    </rPh>
    <rPh sb="15" eb="17">
      <t>ジュギョウ</t>
    </rPh>
    <rPh sb="17" eb="19">
      <t>ナイヨウ</t>
    </rPh>
    <phoneticPr fontId="9"/>
  </si>
  <si>
    <t>―・―・ここから下の部分は入所当日に受付で確認する内容です。（記入の必要はありません）・―・―</t>
    <rPh sb="31" eb="33">
      <t>キニュウ</t>
    </rPh>
    <phoneticPr fontId="9"/>
  </si>
  <si>
    <t>◇◇◇　精算について　◇◇◇</t>
    <phoneticPr fontId="9"/>
  </si>
  <si>
    <t>一緒</t>
    <rPh sb="0" eb="2">
      <t>イッショ</t>
    </rPh>
    <phoneticPr fontId="9"/>
  </si>
  <si>
    <t>　  別</t>
    <rPh sb="3" eb="4">
      <t>ベツ</t>
    </rPh>
    <phoneticPr fontId="9"/>
  </si>
  <si>
    <t xml:space="preserve">     精算を分ける（　　　　　　  　       　　　　　　）　</t>
    <rPh sb="5" eb="7">
      <t>セイサン</t>
    </rPh>
    <rPh sb="8" eb="9">
      <t>ワ</t>
    </rPh>
    <phoneticPr fontId="9"/>
  </si>
  <si>
    <t xml:space="preserve">     全部まとめて精算　</t>
    <rPh sb="5" eb="7">
      <t>ゼンブ</t>
    </rPh>
    <rPh sb="11" eb="13">
      <t>セイサン</t>
    </rPh>
    <phoneticPr fontId="9"/>
  </si>
  <si>
    <t>　 現金　     振込み　　  電子決済　　 クレジットカード</t>
    <rPh sb="2" eb="4">
      <t>ゲンキン</t>
    </rPh>
    <rPh sb="10" eb="12">
      <t>フリコ</t>
    </rPh>
    <rPh sb="17" eb="21">
      <t>デンシケッサイ</t>
    </rPh>
    <phoneticPr fontId="9"/>
  </si>
  <si>
    <t>缶ビール</t>
    <phoneticPr fontId="9"/>
  </si>
  <si>
    <t>缶チューハイ(レモン)</t>
    <phoneticPr fontId="9"/>
  </si>
  <si>
    <t>缶ﾁｭｰﾊｲ(ｸﾞﾚｰﾌﾟﾌﾙｰﾂ)</t>
    <phoneticPr fontId="9"/>
  </si>
  <si>
    <t>日本酒(地酒ワンカップ)</t>
    <phoneticPr fontId="9"/>
  </si>
  <si>
    <t>秩父錦(本酒造)</t>
    <phoneticPr fontId="9"/>
  </si>
  <si>
    <t>武甲(本酒造)</t>
    <phoneticPr fontId="9"/>
  </si>
  <si>
    <t>内容おまかせ</t>
    <rPh sb="0" eb="2">
      <t>ナイヨウ</t>
    </rPh>
    <phoneticPr fontId="9"/>
  </si>
  <si>
    <t>☀　</t>
    <phoneticPr fontId="9"/>
  </si>
  <si>
    <t>☂</t>
    <phoneticPr fontId="9"/>
  </si>
  <si>
    <t>キャンプファイア</t>
    <phoneticPr fontId="9"/>
  </si>
  <si>
    <t>キャンドルファイア</t>
    <phoneticPr fontId="9"/>
  </si>
  <si>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9"/>
  </si>
  <si>
    <r>
      <t>★利用者名簿⇒</t>
    </r>
    <r>
      <rPr>
        <b/>
        <u/>
        <sz val="12"/>
        <rFont val="HG丸ｺﾞｼｯｸM-PRO"/>
        <family val="3"/>
        <charset val="128"/>
      </rPr>
      <t>利用日前日までに提出。</t>
    </r>
    <rPh sb="1" eb="3">
      <t>リヨウ</t>
    </rPh>
    <rPh sb="3" eb="4">
      <t>シャ</t>
    </rPh>
    <rPh sb="4" eb="6">
      <t>メイボ</t>
    </rPh>
    <rPh sb="7" eb="9">
      <t>リヨウ</t>
    </rPh>
    <rPh sb="9" eb="10">
      <t>ビ</t>
    </rPh>
    <rPh sb="10" eb="12">
      <t>ゼンジツ</t>
    </rPh>
    <rPh sb="15" eb="17">
      <t>テイシュツ</t>
    </rPh>
    <phoneticPr fontId="9"/>
  </si>
  <si>
    <t>(　１２：００　)</t>
    <phoneticPr fontId="9"/>
  </si>
  <si>
    <t>(　１７：３０　)</t>
    <phoneticPr fontId="9"/>
  </si>
  <si>
    <t>(　７：３０　)</t>
    <phoneticPr fontId="9"/>
  </si>
  <si>
    <t>受取時間</t>
    <rPh sb="0" eb="2">
      <t>ウケトリ</t>
    </rPh>
    <rPh sb="2" eb="4">
      <t>ジカン</t>
    </rPh>
    <phoneticPr fontId="9"/>
  </si>
  <si>
    <t>野外炊事　班編成の内訳</t>
    <rPh sb="0" eb="4">
      <t>ヤガイスイジ</t>
    </rPh>
    <rPh sb="5" eb="8">
      <t>ハンヘンセイ</t>
    </rPh>
    <rPh sb="9" eb="11">
      <t>ウチワケ</t>
    </rPh>
    <phoneticPr fontId="9"/>
  </si>
  <si>
    <t>源作ワイン</t>
    <rPh sb="0" eb="1">
      <t>ミナモト</t>
    </rPh>
    <phoneticPr fontId="9"/>
  </si>
  <si>
    <t>受取時間</t>
    <rPh sb="0" eb="4">
      <t>ウケトリジカン</t>
    </rPh>
    <phoneticPr fontId="9"/>
  </si>
  <si>
    <t>食材はまとめて提供希望（まとめて希望の場合✔を入れてください）</t>
    <rPh sb="16" eb="18">
      <t>キボウ</t>
    </rPh>
    <rPh sb="19" eb="21">
      <t>バアイ</t>
    </rPh>
    <rPh sb="23" eb="24">
      <t>イ</t>
    </rPh>
    <phoneticPr fontId="9"/>
  </si>
  <si>
    <t xml:space="preserve">
★幼児向けのアニメーション投影をご希望の方は（幼児向け）と記載ください。　
</t>
    <phoneticPr fontId="9"/>
  </si>
  <si>
    <t>☀　　☂</t>
    <phoneticPr fontId="9"/>
  </si>
  <si>
    <t>1セット</t>
    <phoneticPr fontId="9"/>
  </si>
  <si>
    <t>　なた</t>
    <phoneticPr fontId="9"/>
  </si>
  <si>
    <r>
      <t>　　　　　　　　　</t>
    </r>
    <r>
      <rPr>
        <b/>
        <sz val="9"/>
        <rFont val="ＭＳ Ｐゴシック"/>
        <family val="3"/>
        <charset val="128"/>
      </rPr>
      <t>○記入のお願い〇</t>
    </r>
    <r>
      <rPr>
        <sz val="9"/>
        <rFont val="ＭＳ Ｐゴシック"/>
        <family val="3"/>
        <charset val="128"/>
      </rPr>
      <t xml:space="preserve">
・連泊利用で1泊のみの利用者がいる場合は、</t>
    </r>
    <r>
      <rPr>
        <b/>
        <sz val="9"/>
        <rFont val="ＭＳ Ｐゴシック"/>
        <family val="3"/>
        <charset val="128"/>
      </rPr>
      <t>備考欄に「○○／○○のみ1泊</t>
    </r>
    <r>
      <rPr>
        <sz val="9"/>
        <rFont val="ＭＳ Ｐゴシック"/>
        <family val="3"/>
        <charset val="128"/>
      </rPr>
      <t>」と記入してください。
（例：8/20～22利用→「20日のみ1泊」、「21日のみ1泊」という形で記入してください）
・日帰りの方がいる場合には、備考欄に「</t>
    </r>
    <r>
      <rPr>
        <b/>
        <sz val="9"/>
        <rFont val="ＭＳ Ｐゴシック"/>
        <family val="3"/>
        <charset val="128"/>
      </rPr>
      <t>○○／○○日帰り</t>
    </r>
    <r>
      <rPr>
        <sz val="9"/>
        <rFont val="ＭＳ Ｐゴシック"/>
        <family val="3"/>
        <charset val="128"/>
      </rPr>
      <t xml:space="preserve">」と記入してください。
</t>
    </r>
    <r>
      <rPr>
        <b/>
        <sz val="9"/>
        <color rgb="FFFF0000"/>
        <rFont val="ＭＳ Ｐゴシック"/>
        <family val="3"/>
        <charset val="128"/>
      </rPr>
      <t>---------※住所の記載ついて※---------</t>
    </r>
    <r>
      <rPr>
        <sz val="9"/>
        <rFont val="ＭＳ Ｐゴシック"/>
        <family val="3"/>
        <charset val="128"/>
      </rPr>
      <t xml:space="preserve">
</t>
    </r>
    <r>
      <rPr>
        <b/>
        <sz val="9"/>
        <color rgb="FFFF0000"/>
        <rFont val="ＭＳ Ｐゴシック"/>
        <family val="3"/>
        <charset val="128"/>
      </rPr>
      <t>【利用目的】
この用紙に記載いただいた個人情報は、宿泊施設使用料算出、緊急時連絡の場合にのみ使用いたします。
（緊急時、団体の責任者が団体参加者の情報を把握し緊急時に対応できる状態であれば、住所は市町村のみ記載で大丈夫です。）</t>
    </r>
    <r>
      <rPr>
        <sz val="6"/>
        <rFont val="ＭＳ Ｐゴシック"/>
        <family val="3"/>
        <charset val="128"/>
      </rPr>
      <t xml:space="preserve">
　　　　　　　　　</t>
    </r>
    <rPh sb="10" eb="12">
      <t>キニュウ</t>
    </rPh>
    <rPh sb="14" eb="15">
      <t>ネガ</t>
    </rPh>
    <rPh sb="55" eb="57">
      <t>キニュウ</t>
    </rPh>
    <rPh sb="102" eb="104">
      <t>キニュウ</t>
    </rPh>
    <rPh sb="141" eb="143">
      <t>キニュウ</t>
    </rPh>
    <rPh sb="162" eb="164">
      <t>ジュウショ</t>
    </rPh>
    <rPh sb="165" eb="167">
      <t>キサイ</t>
    </rPh>
    <rPh sb="237" eb="240">
      <t>キンキュウジ</t>
    </rPh>
    <rPh sb="241" eb="243">
      <t>ダンタイ</t>
    </rPh>
    <rPh sb="244" eb="247">
      <t>セキニンシャ</t>
    </rPh>
    <rPh sb="248" eb="250">
      <t>ダンタイ</t>
    </rPh>
    <rPh sb="250" eb="253">
      <t>サンカシャ</t>
    </rPh>
    <rPh sb="254" eb="256">
      <t>ジョウホウ</t>
    </rPh>
    <rPh sb="257" eb="259">
      <t>ハアク</t>
    </rPh>
    <rPh sb="260" eb="263">
      <t>キンキュウジ</t>
    </rPh>
    <rPh sb="264" eb="266">
      <t>タイオウ</t>
    </rPh>
    <rPh sb="269" eb="271">
      <t>ジョウタイ</t>
    </rPh>
    <rPh sb="276" eb="278">
      <t>ジュウショ</t>
    </rPh>
    <rPh sb="279" eb="282">
      <t>シチョウソン</t>
    </rPh>
    <rPh sb="284" eb="286">
      <t>キサイ</t>
    </rPh>
    <rPh sb="287" eb="290">
      <t>ダイジョウブ</t>
    </rPh>
    <rPh sb="302" eb="304">
      <t>ダンタイ</t>
    </rPh>
    <rPh sb="304" eb="305">
      <t>ム</t>
    </rPh>
    <rPh sb="307" eb="309">
      <t>ソウフ</t>
    </rPh>
    <phoneticPr fontId="9"/>
  </si>
  <si>
    <t>男</t>
    <rPh sb="0" eb="1">
      <t>ダン</t>
    </rPh>
    <phoneticPr fontId="9"/>
  </si>
  <si>
    <t>女</t>
    <rPh sb="0" eb="1">
      <t>ジョ</t>
    </rPh>
    <phoneticPr fontId="9"/>
  </si>
  <si>
    <t>【日帰り内訳】</t>
    <rPh sb="1" eb="3">
      <t>ヒガエ</t>
    </rPh>
    <rPh sb="4" eb="6">
      <t>ウチワケ</t>
    </rPh>
    <phoneticPr fontId="9"/>
  </si>
  <si>
    <t>【利用目的】</t>
  </si>
  <si>
    <t>この用紙に記載いただいた個人情報は、宿泊施設使用料算出、緊急時連絡の場合にのみ使用いたします。</t>
  </si>
  <si>
    <t>○記入のお願い〇</t>
  </si>
  <si>
    <t>・連泊利用で1泊のみの利用者がいる場合は、備考欄に「○○／○○のみ1泊」と記入してください。</t>
  </si>
  <si>
    <t>（例：8/20～22利用→「20日のみ1泊」、「21日のみ1泊」という形で記入してください）</t>
  </si>
  <si>
    <t>・日帰りの方がいる場合には、備考欄に「○○／○○日帰り」と記入してください。</t>
  </si>
  <si>
    <t>※緊急時、団体の責任者が参加者の住所を即座に開示できる状態であれば、弊所名簿に記載する住所は【市町村】のみ記載で大丈夫です。</t>
    <rPh sb="1" eb="4">
      <t>キンキュウジ</t>
    </rPh>
    <rPh sb="16" eb="18">
      <t>ジュウショ</t>
    </rPh>
    <rPh sb="19" eb="21">
      <t>ソクザ</t>
    </rPh>
    <rPh sb="22" eb="24">
      <t>カイジ</t>
    </rPh>
    <rPh sb="34" eb="36">
      <t>ヘイショ</t>
    </rPh>
    <rPh sb="36" eb="38">
      <t>メイボ</t>
    </rPh>
    <rPh sb="39" eb="41">
      <t>キサイ</t>
    </rPh>
    <phoneticPr fontId="9"/>
  </si>
  <si>
    <t>ヨミガナ</t>
    <phoneticPr fontId="9"/>
  </si>
  <si>
    <t>固定電話</t>
    <rPh sb="0" eb="4">
      <t>コテイデンワ</t>
    </rPh>
    <phoneticPr fontId="9"/>
  </si>
  <si>
    <t>利用目的</t>
    <rPh sb="0" eb="2">
      <t>リヨウ</t>
    </rPh>
    <rPh sb="2" eb="4">
      <t>モクテキ</t>
    </rPh>
    <phoneticPr fontId="9"/>
  </si>
  <si>
    <t>宿泊利用団体（入力用）</t>
    <rPh sb="7" eb="9">
      <t>ニュウリョク</t>
    </rPh>
    <rPh sb="9" eb="10">
      <t>ヨウ</t>
    </rPh>
    <phoneticPr fontId="9"/>
  </si>
  <si>
    <t>工作関係のアクティビティ</t>
    <rPh sb="0" eb="2">
      <t>コウサク</t>
    </rPh>
    <rPh sb="2" eb="4">
      <t>カンケイ</t>
    </rPh>
    <phoneticPr fontId="9"/>
  </si>
  <si>
    <t>野外炊事メニュー・おにぎり弁当</t>
    <rPh sb="0" eb="2">
      <t>ヤガイ</t>
    </rPh>
    <rPh sb="2" eb="4">
      <t>スイジ</t>
    </rPh>
    <rPh sb="13" eb="15">
      <t>ベントウ</t>
    </rPh>
    <phoneticPr fontId="9"/>
  </si>
  <si>
    <t>ヒノキのぶんぶんごま（穴無し）</t>
    <rPh sb="11" eb="12">
      <t>アナ</t>
    </rPh>
    <rPh sb="12" eb="13">
      <t>ナ</t>
    </rPh>
    <phoneticPr fontId="9"/>
  </si>
  <si>
    <t>カレーライス（飯盒）</t>
    <rPh sb="7" eb="9">
      <t>ハンゴウ</t>
    </rPh>
    <phoneticPr fontId="9"/>
  </si>
  <si>
    <t>ヒノキのぶんぶんごま（穴有り）</t>
    <rPh sb="11" eb="12">
      <t>アナ</t>
    </rPh>
    <rPh sb="12" eb="13">
      <t>ア</t>
    </rPh>
    <phoneticPr fontId="9"/>
  </si>
  <si>
    <t>カレーライス（炊いたご飯）</t>
    <rPh sb="7" eb="8">
      <t>タ</t>
    </rPh>
    <rPh sb="11" eb="12">
      <t>ハン</t>
    </rPh>
    <phoneticPr fontId="9"/>
  </si>
  <si>
    <t>ヒノキのお絵描きマグネット</t>
    <rPh sb="5" eb="7">
      <t>エカ</t>
    </rPh>
    <phoneticPr fontId="9"/>
  </si>
  <si>
    <t>カレーナンセット</t>
    <phoneticPr fontId="9"/>
  </si>
  <si>
    <t>ヒノキの工作マグネット</t>
    <rPh sb="4" eb="6">
      <t>コウサク</t>
    </rPh>
    <phoneticPr fontId="9"/>
  </si>
  <si>
    <t>バーベキュー（飯盒）</t>
    <rPh sb="7" eb="9">
      <t>ハンゴウ</t>
    </rPh>
    <phoneticPr fontId="9"/>
  </si>
  <si>
    <t>ヒノキのバードコール</t>
    <phoneticPr fontId="9"/>
  </si>
  <si>
    <t>バーベキュー（炊いたご飯）</t>
    <rPh sb="7" eb="8">
      <t>タ</t>
    </rPh>
    <rPh sb="11" eb="12">
      <t>ハン</t>
    </rPh>
    <phoneticPr fontId="9"/>
  </si>
  <si>
    <t>木の人形（キコリン）</t>
    <rPh sb="0" eb="1">
      <t>キ</t>
    </rPh>
    <rPh sb="2" eb="4">
      <t>ニンギョウ</t>
    </rPh>
    <phoneticPr fontId="9"/>
  </si>
  <si>
    <t>バーベキュー（焼きそば）</t>
    <rPh sb="7" eb="8">
      <t>ヤ</t>
    </rPh>
    <phoneticPr fontId="9"/>
  </si>
  <si>
    <t>ヒノキのキーホルダー</t>
    <phoneticPr fontId="9"/>
  </si>
  <si>
    <t>朝食野外炊事(ホットドック)</t>
    <rPh sb="0" eb="2">
      <t>チョウショク</t>
    </rPh>
    <rPh sb="2" eb="4">
      <t>ヤガイ</t>
    </rPh>
    <rPh sb="4" eb="6">
      <t>スイジ</t>
    </rPh>
    <phoneticPr fontId="9"/>
  </si>
  <si>
    <t>ヒノキの箸作り（1膳）</t>
    <rPh sb="4" eb="5">
      <t>ハシ</t>
    </rPh>
    <rPh sb="5" eb="6">
      <t>ツク</t>
    </rPh>
    <rPh sb="9" eb="10">
      <t>ゼン</t>
    </rPh>
    <phoneticPr fontId="9"/>
  </si>
  <si>
    <t>朝食野外炊事(サンドイッチ)</t>
    <rPh sb="0" eb="2">
      <t>チョウショク</t>
    </rPh>
    <rPh sb="2" eb="4">
      <t>ヤガイ</t>
    </rPh>
    <rPh sb="4" eb="6">
      <t>スイジ</t>
    </rPh>
    <phoneticPr fontId="9"/>
  </si>
  <si>
    <t>ヒノキのスプーン</t>
    <phoneticPr fontId="9"/>
  </si>
  <si>
    <t>とん汁＆おにぎり(飯盒)</t>
    <rPh sb="2" eb="3">
      <t>ジル</t>
    </rPh>
    <rPh sb="9" eb="11">
      <t>ハンゴウ</t>
    </rPh>
    <phoneticPr fontId="9"/>
  </si>
  <si>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</si>
  <si>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</si>
  <si>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</si>
  <si>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まゆクラフト</t>
    <phoneticPr fontId="9"/>
  </si>
  <si>
    <t>ヒノキのはがき</t>
    <phoneticPr fontId="9"/>
  </si>
  <si>
    <t>キャンプファイア・キャンドルファイア</t>
    <phoneticPr fontId="9"/>
  </si>
  <si>
    <t>災害時対応カレーライス</t>
    <rPh sb="0" eb="2">
      <t>サイガイ</t>
    </rPh>
    <rPh sb="2" eb="3">
      <t>ジ</t>
    </rPh>
    <rPh sb="3" eb="5">
      <t>タイオウ</t>
    </rPh>
    <phoneticPr fontId="9"/>
  </si>
  <si>
    <t>チャレンジ型アクティビティ・指導型アクティビティ</t>
    <rPh sb="5" eb="6">
      <t>ガタ</t>
    </rPh>
    <rPh sb="14" eb="16">
      <t>シドウ</t>
    </rPh>
    <rPh sb="16" eb="17">
      <t>ガタ</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</si>
  <si>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</si>
  <si>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</si>
  <si>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災害時チャレンジ</t>
    <rPh sb="0" eb="3">
      <t>サイガイジ</t>
    </rPh>
    <phoneticPr fontId="9"/>
  </si>
  <si>
    <t>災害時対応やきそば(冬季)</t>
    <rPh sb="0" eb="2">
      <t>サイガイ</t>
    </rPh>
    <rPh sb="2" eb="3">
      <t>ジ</t>
    </rPh>
    <rPh sb="3" eb="5">
      <t>タイオウ</t>
    </rPh>
    <rPh sb="10" eb="12">
      <t>トウキ</t>
    </rPh>
    <phoneticPr fontId="9"/>
  </si>
  <si>
    <t>わくわく冒険ゲーム</t>
    <rPh sb="4" eb="6">
      <t>ボウケン</t>
    </rPh>
    <phoneticPr fontId="9"/>
  </si>
  <si>
    <t>手打ちうどん</t>
    <rPh sb="0" eb="2">
      <t>テウ</t>
    </rPh>
    <phoneticPr fontId="9"/>
  </si>
  <si>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9"/>
  </si>
  <si>
    <t>手打ちうどん（冬季）</t>
    <rPh sb="0" eb="2">
      <t>テウ</t>
    </rPh>
    <rPh sb="7" eb="9">
      <t>トウキ</t>
    </rPh>
    <phoneticPr fontId="9"/>
  </si>
  <si>
    <t>名栗の森ガイドハイク（7・8月不可：10人以上）</t>
    <rPh sb="0" eb="2">
      <t>ナグリ</t>
    </rPh>
    <rPh sb="3" eb="4">
      <t>モリ</t>
    </rPh>
    <rPh sb="14" eb="15">
      <t>ガツ</t>
    </rPh>
    <rPh sb="15" eb="17">
      <t>フカ</t>
    </rPh>
    <rPh sb="20" eb="23">
      <t>ニンイジョウ</t>
    </rPh>
    <phoneticPr fontId="9"/>
  </si>
  <si>
    <t>流しそうめん</t>
    <rPh sb="0" eb="1">
      <t>ナガ</t>
    </rPh>
    <phoneticPr fontId="9"/>
  </si>
  <si>
    <t>プラネタリウム</t>
    <phoneticPr fontId="9"/>
  </si>
  <si>
    <t>かき揚げ（1個）</t>
    <rPh sb="2" eb="3">
      <t>ア</t>
    </rPh>
    <rPh sb="6" eb="7">
      <t>コ</t>
    </rPh>
    <phoneticPr fontId="9"/>
  </si>
  <si>
    <t>プラネタリウム50分　</t>
    <rPh sb="9" eb="10">
      <t>フン</t>
    </rPh>
    <phoneticPr fontId="9"/>
  </si>
  <si>
    <t>ホイル焼き（飯盒）</t>
    <rPh sb="3" eb="4">
      <t>ヤ</t>
    </rPh>
    <rPh sb="6" eb="8">
      <t>ハンゴウ</t>
    </rPh>
    <phoneticPr fontId="9"/>
  </si>
  <si>
    <t>プラネタリウム30分　</t>
    <rPh sb="9" eb="10">
      <t>フン</t>
    </rPh>
    <phoneticPr fontId="9"/>
  </si>
  <si>
    <t>ホイル焼き（炊いたご飯）</t>
    <rPh sb="3" eb="4">
      <t>ヤ</t>
    </rPh>
    <rPh sb="6" eb="7">
      <t>タ</t>
    </rPh>
    <rPh sb="10" eb="11">
      <t>ハン</t>
    </rPh>
    <phoneticPr fontId="9"/>
  </si>
  <si>
    <t>棒パン（1セット5人分）</t>
    <rPh sb="0" eb="1">
      <t>ボウ</t>
    </rPh>
    <rPh sb="9" eb="11">
      <t>ニンブン</t>
    </rPh>
    <phoneticPr fontId="9"/>
  </si>
  <si>
    <t>プラネタリウム30分　幼児向け</t>
    <rPh sb="9" eb="10">
      <t>フン</t>
    </rPh>
    <rPh sb="11" eb="14">
      <t>ヨウジム</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</si>
  <si>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</si>
  <si>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</si>
  <si>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①月の満ち欠け（6年生向け）</t>
    <rPh sb="1" eb="2">
      <t>ツキ</t>
    </rPh>
    <rPh sb="3" eb="4">
      <t>ミ</t>
    </rPh>
    <rPh sb="5" eb="6">
      <t>カ</t>
    </rPh>
    <rPh sb="9" eb="11">
      <t>ネンセイ</t>
    </rPh>
    <rPh sb="11" eb="12">
      <t>ム</t>
    </rPh>
    <phoneticPr fontId="9"/>
  </si>
  <si>
    <t>②太陽・月・地球大きさ比べ（6年生向け）</t>
    <rPh sb="1" eb="3">
      <t>タイヨウ</t>
    </rPh>
    <rPh sb="4" eb="5">
      <t>ツキ</t>
    </rPh>
    <rPh sb="6" eb="8">
      <t>チキュウ</t>
    </rPh>
    <rPh sb="8" eb="9">
      <t>オオ</t>
    </rPh>
    <rPh sb="11" eb="12">
      <t>クラ</t>
    </rPh>
    <rPh sb="15" eb="17">
      <t>ネンセイ</t>
    </rPh>
    <rPh sb="17" eb="18">
      <t>ム</t>
    </rPh>
    <phoneticPr fontId="9"/>
  </si>
  <si>
    <t>おにぎり弁当・その他</t>
    <rPh sb="4" eb="6">
      <t>ベントウ</t>
    </rPh>
    <rPh sb="9" eb="10">
      <t>タ</t>
    </rPh>
    <phoneticPr fontId="9"/>
  </si>
  <si>
    <t>③太陽と星の動き（4年生向け）</t>
    <rPh sb="1" eb="3">
      <t>タイヨウ</t>
    </rPh>
    <rPh sb="4" eb="5">
      <t>ホシ</t>
    </rPh>
    <rPh sb="6" eb="7">
      <t>ウゴ</t>
    </rPh>
    <rPh sb="10" eb="12">
      <t>ネンセイ</t>
    </rPh>
    <rPh sb="12" eb="13">
      <t>ム</t>
    </rPh>
    <phoneticPr fontId="9"/>
  </si>
  <si>
    <t>おにぎり弁当　2個入り</t>
    <rPh sb="4" eb="6">
      <t>ベントウ</t>
    </rPh>
    <rPh sb="8" eb="10">
      <t>コイ</t>
    </rPh>
    <phoneticPr fontId="9"/>
  </si>
  <si>
    <t>④宇宙の広がり（中学生向け）</t>
    <rPh sb="8" eb="11">
      <t>チュウガクセイ</t>
    </rPh>
    <rPh sb="11" eb="12">
      <t>ム</t>
    </rPh>
    <phoneticPr fontId="9"/>
  </si>
  <si>
    <t>おにぎり弁当　3個入り</t>
    <rPh sb="4" eb="6">
      <t>ベントウ</t>
    </rPh>
    <rPh sb="8" eb="10">
      <t>コイ</t>
    </rPh>
    <phoneticPr fontId="9"/>
  </si>
  <si>
    <t>⑤地球の運動と天体の動き（中学生向け）</t>
    <rPh sb="13" eb="17">
      <t>チュウガクセイム</t>
    </rPh>
    <phoneticPr fontId="9"/>
  </si>
  <si>
    <t>パーティ料理（1皿　約5人分）</t>
    <rPh sb="4" eb="6">
      <t>リョウリ</t>
    </rPh>
    <rPh sb="8" eb="9">
      <t>サラ</t>
    </rPh>
    <rPh sb="10" eb="11">
      <t>ヤク</t>
    </rPh>
    <rPh sb="12" eb="14">
      <t>ニンブン</t>
    </rPh>
    <phoneticPr fontId="9"/>
  </si>
  <si>
    <t>⑥月と惑星の見え方（中学生向け）</t>
    <rPh sb="10" eb="14">
      <t>チュウガクセイム</t>
    </rPh>
    <phoneticPr fontId="9"/>
  </si>
  <si>
    <t>おつまみセット（1皿　約5人分）</t>
    <rPh sb="9" eb="10">
      <t>サラ</t>
    </rPh>
    <rPh sb="11" eb="12">
      <t>ヤク</t>
    </rPh>
    <rPh sb="13" eb="15">
      <t>ニンブン</t>
    </rPh>
    <phoneticPr fontId="9"/>
  </si>
  <si>
    <t>オリエンテーリング</t>
    <phoneticPr fontId="9"/>
  </si>
  <si>
    <t>森のQ太郎ゲーム</t>
    <rPh sb="0" eb="1">
      <t>モリ</t>
    </rPh>
    <rPh sb="3" eb="5">
      <t>タロウ</t>
    </rPh>
    <phoneticPr fontId="9"/>
  </si>
  <si>
    <t>この木？なんの木？</t>
    <rPh sb="2" eb="3">
      <t>キ</t>
    </rPh>
    <rPh sb="7" eb="8">
      <t>キ</t>
    </rPh>
    <phoneticPr fontId="9"/>
  </si>
  <si>
    <t>ペットボトル（緑茶　500mℓ）</t>
    <rPh sb="7" eb="9">
      <t>リョクチャ</t>
    </rPh>
    <phoneticPr fontId="9"/>
  </si>
  <si>
    <t>フォトオリエンテーリング</t>
    <phoneticPr fontId="9"/>
  </si>
  <si>
    <t>ペットボトル（麦茶　600mℓ）</t>
    <rPh sb="7" eb="9">
      <t>ムギチャ</t>
    </rPh>
    <phoneticPr fontId="9"/>
  </si>
  <si>
    <t>館内フォトオリエンテーリング</t>
    <rPh sb="0" eb="2">
      <t>カンナイ</t>
    </rPh>
    <phoneticPr fontId="9"/>
  </si>
  <si>
    <t>ペットボトル（コーラ　500mℓ）</t>
    <phoneticPr fontId="9"/>
  </si>
  <si>
    <t>森の生き物探し</t>
    <rPh sb="0" eb="1">
      <t>モリ</t>
    </rPh>
    <rPh sb="2" eb="3">
      <t>イ</t>
    </rPh>
    <rPh sb="4" eb="6">
      <t>モノサガ</t>
    </rPh>
    <phoneticPr fontId="9"/>
  </si>
  <si>
    <t>ペットボトル（スポーツ飲料　500mℓ）</t>
    <rPh sb="11" eb="13">
      <t>インリョウ</t>
    </rPh>
    <phoneticPr fontId="9"/>
  </si>
  <si>
    <t>館内動物フォトオリエンテーリング</t>
    <rPh sb="0" eb="2">
      <t>カンナイ</t>
    </rPh>
    <rPh sb="2" eb="4">
      <t>ドウブツ</t>
    </rPh>
    <phoneticPr fontId="9"/>
  </si>
  <si>
    <t>ペットボトル（水　500mℓ）</t>
    <rPh sb="7" eb="8">
      <t>ミズ</t>
    </rPh>
    <phoneticPr fontId="9"/>
  </si>
  <si>
    <t>動物スタンプラリー</t>
    <rPh sb="0" eb="2">
      <t>ドウブツ</t>
    </rPh>
    <phoneticPr fontId="9"/>
  </si>
  <si>
    <t>ペットボトル（緑茶　2ℓ）</t>
    <rPh sb="7" eb="9">
      <t>リョクチャ</t>
    </rPh>
    <phoneticPr fontId="9"/>
  </si>
  <si>
    <t>ウォークラリー</t>
    <phoneticPr fontId="9"/>
  </si>
  <si>
    <t>ペットボトル（ウーロン茶　2ℓ）</t>
    <rPh sb="11" eb="12">
      <t>チャ</t>
    </rPh>
    <phoneticPr fontId="9"/>
  </si>
  <si>
    <t>森のビンゴゲーム</t>
    <rPh sb="0" eb="1">
      <t>モリ</t>
    </rPh>
    <phoneticPr fontId="9"/>
  </si>
  <si>
    <t>ペットボトル（ソウケンビ茶　2ℓ）</t>
    <rPh sb="12" eb="13">
      <t>チャ</t>
    </rPh>
    <phoneticPr fontId="9"/>
  </si>
  <si>
    <t>サーチライトハイク</t>
    <phoneticPr fontId="9"/>
  </si>
  <si>
    <t>ペットボトル（スポーツ飲料　2ℓ）</t>
    <rPh sb="11" eb="13">
      <t>インリョウ</t>
    </rPh>
    <phoneticPr fontId="9"/>
  </si>
  <si>
    <t>ペットボトル（コーラ　1.5ℓ）</t>
    <phoneticPr fontId="9"/>
  </si>
  <si>
    <t>ペットボトル（サイダー　1.5ℓ）</t>
    <phoneticPr fontId="9"/>
  </si>
  <si>
    <t>パック牛乳（200mℓ）</t>
    <rPh sb="3" eb="5">
      <t>ギュウニュウ</t>
    </rPh>
    <phoneticPr fontId="9"/>
  </si>
  <si>
    <t>牛乳（1ℓ）</t>
    <rPh sb="0" eb="2">
      <t>ギュウニュウ</t>
    </rPh>
    <phoneticPr fontId="9"/>
  </si>
  <si>
    <t>パックジュース（リンゴ　200mℓ）</t>
    <phoneticPr fontId="9"/>
  </si>
  <si>
    <t>パックジュース（オレンジ　200mℓ）</t>
    <phoneticPr fontId="9"/>
  </si>
  <si>
    <t>販売物品</t>
    <rPh sb="0" eb="4">
      <t>ハンバイブッピン</t>
    </rPh>
    <phoneticPr fontId="9"/>
  </si>
  <si>
    <t>ロックアイス1㎏</t>
    <phoneticPr fontId="9"/>
  </si>
  <si>
    <t>ロックアイス2㎏</t>
    <phoneticPr fontId="9"/>
  </si>
  <si>
    <t>カレー皿（1枚）</t>
    <rPh sb="3" eb="4">
      <t>サラ</t>
    </rPh>
    <rPh sb="6" eb="7">
      <t>マイ</t>
    </rPh>
    <phoneticPr fontId="9"/>
  </si>
  <si>
    <t>紙コップ（1個）</t>
    <rPh sb="0" eb="1">
      <t>カミ</t>
    </rPh>
    <rPh sb="6" eb="7">
      <t>コ</t>
    </rPh>
    <phoneticPr fontId="9"/>
  </si>
  <si>
    <t>発泡どんぶり（1個）</t>
    <rPh sb="0" eb="2">
      <t>ハッポウ</t>
    </rPh>
    <rPh sb="8" eb="9">
      <t>コ</t>
    </rPh>
    <phoneticPr fontId="9"/>
  </si>
  <si>
    <t>発泡ミニどんぶり（1個）</t>
    <rPh sb="0" eb="2">
      <t>ハッポウ</t>
    </rPh>
    <rPh sb="10" eb="11">
      <t>コ</t>
    </rPh>
    <phoneticPr fontId="9"/>
  </si>
  <si>
    <t>スプーン（1本）</t>
    <rPh sb="6" eb="7">
      <t>ホン</t>
    </rPh>
    <phoneticPr fontId="9"/>
  </si>
  <si>
    <t>割箸（1膳）</t>
    <rPh sb="0" eb="2">
      <t>ワリバシ</t>
    </rPh>
    <rPh sb="4" eb="5">
      <t>ゼン</t>
    </rPh>
    <phoneticPr fontId="9"/>
  </si>
  <si>
    <t>食器用エコ洗剤</t>
    <rPh sb="0" eb="3">
      <t>ショッキヨウ</t>
    </rPh>
    <rPh sb="5" eb="7">
      <t>センザイ</t>
    </rPh>
    <phoneticPr fontId="9"/>
  </si>
  <si>
    <t>純絹軍手（1双）</t>
    <rPh sb="0" eb="1">
      <t>ジュン</t>
    </rPh>
    <rPh sb="1" eb="2">
      <t>キヌ</t>
    </rPh>
    <rPh sb="2" eb="4">
      <t>グンテ</t>
    </rPh>
    <rPh sb="6" eb="7">
      <t>ソウ</t>
    </rPh>
    <phoneticPr fontId="9"/>
  </si>
  <si>
    <t>ゴミ袋10ℓ</t>
    <rPh sb="2" eb="3">
      <t>フクロ</t>
    </rPh>
    <phoneticPr fontId="9"/>
  </si>
  <si>
    <t>ゴミ袋30ℓ</t>
    <rPh sb="2" eb="3">
      <t>フクロ</t>
    </rPh>
    <phoneticPr fontId="9"/>
  </si>
  <si>
    <t>ゴミ袋70ℓ</t>
    <rPh sb="2" eb="3">
      <t>フクロ</t>
    </rPh>
    <phoneticPr fontId="9"/>
  </si>
  <si>
    <t>～</t>
    <phoneticPr fontId="9"/>
  </si>
  <si>
    <t>　　カレーライス</t>
    <phoneticPr fontId="9"/>
  </si>
  <si>
    <t>　チキンライス</t>
    <phoneticPr fontId="9"/>
  </si>
  <si>
    <t>希望する</t>
    <phoneticPr fontId="9"/>
  </si>
  <si>
    <t>☀</t>
    <phoneticPr fontId="9"/>
  </si>
  <si>
    <r>
      <t>アレルギー個別対応申込書　　　　　　</t>
    </r>
    <r>
      <rPr>
        <sz val="22"/>
        <color indexed="10"/>
        <rFont val="ＭＳ Ｐ明朝"/>
        <family val="1"/>
        <charset val="128"/>
      </rPr>
      <t>　</t>
    </r>
    <phoneticPr fontId="9"/>
  </si>
  <si>
    <t>取り扱い注意　</t>
  </si>
  <si>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9"/>
  </si>
  <si>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9"/>
  </si>
  <si>
    <t>　名栗げんきプラザ　FAX：042-979-1013　電子メール：naguri@tokyu-com.co.jp</t>
    <rPh sb="1" eb="3">
      <t>ナグリ</t>
    </rPh>
    <rPh sb="27" eb="29">
      <t>デンシ</t>
    </rPh>
    <phoneticPr fontId="9"/>
  </si>
  <si>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9"/>
  </si>
  <si>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9"/>
  </si>
  <si>
    <t>・掲載情報は、アレルギー症状を発症しないことを確実に保証するものではありません。ご注文にあたっては、ご利用者様による
  最終的な判断をお願いいたします。</t>
    <phoneticPr fontId="9"/>
  </si>
  <si>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9"/>
  </si>
  <si>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9"/>
  </si>
  <si>
    <t>施設
利用日</t>
    <rPh sb="0" eb="2">
      <t>シセツ</t>
    </rPh>
    <rPh sb="3" eb="6">
      <t>リヨウビ</t>
    </rPh>
    <phoneticPr fontId="88"/>
  </si>
  <si>
    <t>アレルギー
連絡担当者</t>
    <rPh sb="6" eb="11">
      <t>レンラクタントウシャ</t>
    </rPh>
    <phoneticPr fontId="88"/>
  </si>
  <si>
    <t>連絡担当者
電話番号</t>
    <rPh sb="0" eb="2">
      <t>レンラク</t>
    </rPh>
    <rPh sb="2" eb="5">
      <t>タントウシャ</t>
    </rPh>
    <rPh sb="6" eb="10">
      <t>デンワバンゴウ</t>
    </rPh>
    <phoneticPr fontId="88"/>
  </si>
  <si>
    <t>連絡担当者
メールアドレス</t>
    <rPh sb="0" eb="2">
      <t>レンラク</t>
    </rPh>
    <rPh sb="2" eb="5">
      <t>タントウシャ</t>
    </rPh>
    <phoneticPr fontId="88"/>
  </si>
  <si>
    <t>連絡担当者
FAX</t>
    <rPh sb="0" eb="5">
      <t>レンラクタントウシャ</t>
    </rPh>
    <phoneticPr fontId="88"/>
  </si>
  <si>
    <t>ふりがな</t>
    <phoneticPr fontId="9"/>
  </si>
  <si>
    <t>歳</t>
    <rPh sb="0" eb="1">
      <t>サイ</t>
    </rPh>
    <phoneticPr fontId="88"/>
  </si>
  <si>
    <t>　3歳～小学生未満　　　小学生　　　中学生以上</t>
    <rPh sb="2" eb="3">
      <t>サイ</t>
    </rPh>
    <rPh sb="4" eb="7">
      <t>ショウガクセイ</t>
    </rPh>
    <rPh sb="7" eb="9">
      <t>ミマン</t>
    </rPh>
    <rPh sb="12" eb="15">
      <t>ショウガクセイ</t>
    </rPh>
    <rPh sb="18" eb="23">
      <t>チュウガクセイイジョウ</t>
    </rPh>
    <phoneticPr fontId="88"/>
  </si>
  <si>
    <t>該当者氏名</t>
    <rPh sb="0" eb="3">
      <t>ガイトウシャ</t>
    </rPh>
    <rPh sb="3" eb="5">
      <t>シメイ</t>
    </rPh>
    <phoneticPr fontId="9"/>
  </si>
  <si>
    <t>本人・保護者
連絡先</t>
    <rPh sb="0" eb="2">
      <t>ホンニン</t>
    </rPh>
    <rPh sb="3" eb="6">
      <t>ホゴシャ</t>
    </rPh>
    <rPh sb="7" eb="10">
      <t>レンラクサキ</t>
    </rPh>
    <phoneticPr fontId="88"/>
  </si>
  <si>
    <t>アレルギー
原因食材</t>
    <rPh sb="6" eb="8">
      <t>ゲンイン</t>
    </rPh>
    <rPh sb="8" eb="10">
      <t>ショクザイ</t>
    </rPh>
    <phoneticPr fontId="9"/>
  </si>
  <si>
    <t>摂取した時に
現れる症状</t>
    <rPh sb="0" eb="2">
      <t>セッシュ</t>
    </rPh>
    <rPh sb="4" eb="5">
      <t>トキ</t>
    </rPh>
    <rPh sb="7" eb="8">
      <t>アラワ</t>
    </rPh>
    <rPh sb="10" eb="12">
      <t>ショウジョウ</t>
    </rPh>
    <phoneticPr fontId="9"/>
  </si>
  <si>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9"/>
  </si>
  <si>
    <t>　　起こす</t>
    <rPh sb="2" eb="3">
      <t>オ</t>
    </rPh>
    <phoneticPr fontId="9"/>
  </si>
  <si>
    <t>　 食事一式持込みます</t>
    <rPh sb="2" eb="4">
      <t>ショクジ</t>
    </rPh>
    <rPh sb="4" eb="6">
      <t>イッシキ</t>
    </rPh>
    <rPh sb="6" eb="8">
      <t>モチコ</t>
    </rPh>
    <phoneticPr fontId="9"/>
  </si>
  <si>
    <t>　代替食を希望します</t>
    <rPh sb="1" eb="3">
      <t>ダイガエ</t>
    </rPh>
    <rPh sb="3" eb="4">
      <t>ショク</t>
    </rPh>
    <rPh sb="5" eb="7">
      <t>キボウ</t>
    </rPh>
    <phoneticPr fontId="9"/>
  </si>
  <si>
    <t>　　　起こさない</t>
    <rPh sb="3" eb="4">
      <t>オ</t>
    </rPh>
    <phoneticPr fontId="9"/>
  </si>
  <si>
    <t>　通常メニューで提供</t>
    <rPh sb="1" eb="3">
      <t>ツウジョウ</t>
    </rPh>
    <rPh sb="8" eb="10">
      <t>テイキョウ</t>
    </rPh>
    <phoneticPr fontId="9"/>
  </si>
  <si>
    <t>直近の発症日</t>
    <rPh sb="0" eb="2">
      <t>チョッキン</t>
    </rPh>
    <rPh sb="3" eb="5">
      <t>ハッショウ</t>
    </rPh>
    <rPh sb="5" eb="6">
      <t>ヒ</t>
    </rPh>
    <phoneticPr fontId="9"/>
  </si>
  <si>
    <t xml:space="preserve">年  　 　　月　  　　日頃  </t>
    <rPh sb="0" eb="1">
      <t>ネン</t>
    </rPh>
    <rPh sb="7" eb="8">
      <t>ガツ</t>
    </rPh>
    <rPh sb="13" eb="14">
      <t>ニチ</t>
    </rPh>
    <rPh sb="14" eb="15">
      <t>コロ</t>
    </rPh>
    <phoneticPr fontId="9"/>
  </si>
  <si>
    <t>普段の対応</t>
    <rPh sb="0" eb="2">
      <t>フダン</t>
    </rPh>
    <rPh sb="3" eb="5">
      <t>タイオウ</t>
    </rPh>
    <phoneticPr fontId="9"/>
  </si>
  <si>
    <t xml:space="preserve"> 常にエピペンを持ち歩いている</t>
    <rPh sb="1" eb="2">
      <t>ツネ</t>
    </rPh>
    <rPh sb="8" eb="9">
      <t>モ</t>
    </rPh>
    <rPh sb="10" eb="11">
      <t>アル</t>
    </rPh>
    <phoneticPr fontId="9"/>
  </si>
  <si>
    <t>かかりつけの病院</t>
    <rPh sb="6" eb="8">
      <t>ビョウイン</t>
    </rPh>
    <phoneticPr fontId="9"/>
  </si>
  <si>
    <t xml:space="preserve"> 微量のコンタミネーションでも症状が出る</t>
    <rPh sb="1" eb="3">
      <t>ビリョウ</t>
    </rPh>
    <rPh sb="15" eb="17">
      <t>ショウジョウ</t>
    </rPh>
    <rPh sb="18" eb="19">
      <t>デ</t>
    </rPh>
    <phoneticPr fontId="9"/>
  </si>
  <si>
    <t xml:space="preserve"> 外食をしたことがない</t>
    <rPh sb="1" eb="3">
      <t>ガイショク</t>
    </rPh>
    <phoneticPr fontId="9"/>
  </si>
  <si>
    <t>病院の電話番号</t>
    <rPh sb="0" eb="2">
      <t>ビョウイン</t>
    </rPh>
    <rPh sb="3" eb="5">
      <t>デンワ</t>
    </rPh>
    <rPh sb="5" eb="7">
      <t>バンゴウ</t>
    </rPh>
    <phoneticPr fontId="9"/>
  </si>
  <si>
    <t xml:space="preserve"> 給食では弁当を持ち込んでいる</t>
    <rPh sb="1" eb="3">
      <t>キュウショク</t>
    </rPh>
    <rPh sb="5" eb="7">
      <t>ベントウ</t>
    </rPh>
    <rPh sb="8" eb="9">
      <t>モ</t>
    </rPh>
    <rPh sb="10" eb="11">
      <t>コ</t>
    </rPh>
    <phoneticPr fontId="9"/>
  </si>
  <si>
    <t>利用中のメニューでアレルギーに該当するもの</t>
    <rPh sb="0" eb="3">
      <t>リヨウチュウ</t>
    </rPh>
    <rPh sb="15" eb="17">
      <t>ガイトウ</t>
    </rPh>
    <phoneticPr fontId="9"/>
  </si>
  <si>
    <t>特　記　事　項</t>
    <rPh sb="0" eb="1">
      <t>トク</t>
    </rPh>
    <rPh sb="2" eb="3">
      <t>キ</t>
    </rPh>
    <rPh sb="4" eb="5">
      <t>コト</t>
    </rPh>
    <rPh sb="6" eb="7">
      <t>コウ</t>
    </rPh>
    <phoneticPr fontId="9"/>
  </si>
  <si>
    <t>　月　日</t>
    <rPh sb="1" eb="2">
      <t>ツキ</t>
    </rPh>
    <rPh sb="3" eb="4">
      <t>ヒ</t>
    </rPh>
    <phoneticPr fontId="9"/>
  </si>
  <si>
    <t>いつ</t>
    <phoneticPr fontId="9"/>
  </si>
  <si>
    <t>メニュー</t>
    <phoneticPr fontId="9"/>
  </si>
  <si>
    <t xml:space="preserve"> 例） 卵は火が通っていれば問題ない。</t>
    <rPh sb="1" eb="2">
      <t>レイ</t>
    </rPh>
    <rPh sb="4" eb="5">
      <t>タマゴ</t>
    </rPh>
    <rPh sb="6" eb="7">
      <t>ヒ</t>
    </rPh>
    <rPh sb="8" eb="9">
      <t>トオ</t>
    </rPh>
    <rPh sb="14" eb="16">
      <t>モンダイ</t>
    </rPh>
    <phoneticPr fontId="9"/>
  </si>
  <si>
    <t>例）  4/5</t>
    <rPh sb="0" eb="1">
      <t>レイ</t>
    </rPh>
    <phoneticPr fontId="88"/>
  </si>
  <si>
    <t>朝食A</t>
    <rPh sb="0" eb="2">
      <t>チョウショク</t>
    </rPh>
    <phoneticPr fontId="9"/>
  </si>
  <si>
    <t>玉子焼き</t>
    <rPh sb="0" eb="2">
      <t>タマゴ</t>
    </rPh>
    <rPh sb="2" eb="3">
      <t>ヤ</t>
    </rPh>
    <phoneticPr fontId="9"/>
  </si>
  <si>
    <t xml:space="preserve"> 例） 宗教上の理由により</t>
    <rPh sb="1" eb="2">
      <t>レイ</t>
    </rPh>
    <rPh sb="4" eb="7">
      <t>シュウキョウジョウ</t>
    </rPh>
    <rPh sb="8" eb="10">
      <t>リユウ</t>
    </rPh>
    <phoneticPr fontId="88"/>
  </si>
  <si>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9"/>
  </si>
  <si>
    <t>埼玉県立名栗げんきプラザ宿泊利用許可書</t>
    <rPh sb="16" eb="18">
      <t>キョカ</t>
    </rPh>
    <phoneticPr fontId="9"/>
  </si>
  <si>
    <t>　下記のとおり埼玉県立名栗げんきプラザの利用を許可します。</t>
    <rPh sb="20" eb="22">
      <t>リヨウ</t>
    </rPh>
    <rPh sb="23" eb="25">
      <t>キョカ</t>
    </rPh>
    <phoneticPr fontId="9"/>
  </si>
  <si>
    <t>　　　　　　　　　　　　　　　　　　　　　　　　　　　　　　　　　　　　　　　　　　埼玉県立名栗げんきプラザ指定管理者　　㊞　　</t>
    <rPh sb="42" eb="44">
      <t>サイタマ</t>
    </rPh>
    <rPh sb="44" eb="46">
      <t>ケンリツ</t>
    </rPh>
    <rPh sb="46" eb="48">
      <t>ナグリ</t>
    </rPh>
    <rPh sb="54" eb="56">
      <t>シテイ</t>
    </rPh>
    <rPh sb="56" eb="59">
      <t>カンリシャ</t>
    </rPh>
    <phoneticPr fontId="9"/>
  </si>
  <si>
    <t>連絡の取れる番号</t>
    <rPh sb="0" eb="2">
      <t>レンラク</t>
    </rPh>
    <rPh sb="3" eb="4">
      <t>ト</t>
    </rPh>
    <rPh sb="6" eb="8">
      <t>バンゴウ</t>
    </rPh>
    <phoneticPr fontId="9"/>
  </si>
  <si>
    <t>宿泊者数</t>
  </si>
  <si>
    <t>～</t>
    <phoneticPr fontId="9"/>
  </si>
  <si>
    <t>食事代と一緒に精算でよい。</t>
    <phoneticPr fontId="9"/>
  </si>
  <si>
    <t>　　　　食事代と別会計にする。</t>
    <phoneticPr fontId="9"/>
  </si>
  <si>
    <t>ノンアル缶ビール</t>
    <rPh sb="4" eb="5">
      <t>カン</t>
    </rPh>
    <phoneticPr fontId="9"/>
  </si>
  <si>
    <t>ノンアル缶チューハイ（レモン）</t>
    <rPh sb="4" eb="5">
      <t>カン</t>
    </rPh>
    <phoneticPr fontId="9"/>
  </si>
  <si>
    <t>発泡ミニどんぶり（1個）</t>
    <rPh sb="0" eb="2">
      <t>ハッポウ</t>
    </rPh>
    <phoneticPr fontId="9"/>
  </si>
  <si>
    <t>集会室</t>
    <rPh sb="0" eb="3">
      <t>シュウカイシツ</t>
    </rPh>
    <phoneticPr fontId="9"/>
  </si>
  <si>
    <t>プレイホール</t>
    <phoneticPr fontId="9"/>
  </si>
  <si>
    <t>中庭</t>
    <rPh sb="0" eb="2">
      <t>ナカニワ</t>
    </rPh>
    <phoneticPr fontId="9"/>
  </si>
  <si>
    <t>玄関</t>
    <rPh sb="0" eb="2">
      <t>ゲンカン</t>
    </rPh>
    <phoneticPr fontId="9"/>
  </si>
  <si>
    <t>クラフトテーブル</t>
    <phoneticPr fontId="9"/>
  </si>
  <si>
    <t>プラネタリウム館</t>
    <rPh sb="7" eb="8">
      <t>カン</t>
    </rPh>
    <phoneticPr fontId="9"/>
  </si>
  <si>
    <t>ピロティ</t>
    <phoneticPr fontId="9"/>
  </si>
  <si>
    <t>車庫</t>
    <rPh sb="0" eb="2">
      <t>シャコ</t>
    </rPh>
    <phoneticPr fontId="9"/>
  </si>
  <si>
    <t>第一ファイア場</t>
    <rPh sb="0" eb="2">
      <t>ダイイチ</t>
    </rPh>
    <rPh sb="6" eb="7">
      <t>ジョウ</t>
    </rPh>
    <phoneticPr fontId="9"/>
  </si>
  <si>
    <t>つどいの広場</t>
    <rPh sb="4" eb="6">
      <t>ヒロバ</t>
    </rPh>
    <phoneticPr fontId="9"/>
  </si>
  <si>
    <t>木の広場</t>
    <rPh sb="0" eb="1">
      <t>キ</t>
    </rPh>
    <rPh sb="2" eb="4">
      <t>ヒロバ</t>
    </rPh>
    <phoneticPr fontId="9"/>
  </si>
  <si>
    <t>こもれび広場</t>
    <rPh sb="4" eb="6">
      <t>ヒロバ</t>
    </rPh>
    <phoneticPr fontId="9"/>
  </si>
  <si>
    <t>避難所</t>
    <rPh sb="0" eb="3">
      <t>ヒナンジョ</t>
    </rPh>
    <phoneticPr fontId="9"/>
  </si>
  <si>
    <t>第二ファイア場</t>
    <rPh sb="0" eb="2">
      <t>ダイニ</t>
    </rPh>
    <rPh sb="6" eb="7">
      <t>ジョウ</t>
    </rPh>
    <phoneticPr fontId="9"/>
  </si>
  <si>
    <t>せせらぎ広場</t>
    <rPh sb="4" eb="6">
      <t>ヒロバ</t>
    </rPh>
    <phoneticPr fontId="9"/>
  </si>
  <si>
    <t>炊事場</t>
    <rPh sb="0" eb="3">
      <t>スイジバ</t>
    </rPh>
    <phoneticPr fontId="9"/>
  </si>
  <si>
    <t>食事広場</t>
    <rPh sb="0" eb="2">
      <t>ショクジ</t>
    </rPh>
    <rPh sb="2" eb="4">
      <t>ヒロバ</t>
    </rPh>
    <phoneticPr fontId="9"/>
  </si>
  <si>
    <t>丸太広場</t>
    <rPh sb="0" eb="2">
      <t>マルタ</t>
    </rPh>
    <rPh sb="2" eb="4">
      <t>ヒロバ</t>
    </rPh>
    <phoneticPr fontId="9"/>
  </si>
  <si>
    <t>液体クレンザー</t>
    <rPh sb="0" eb="2">
      <t>エキタイ</t>
    </rPh>
    <phoneticPr fontId="9"/>
  </si>
  <si>
    <t>おにぎり弁当2個入り</t>
    <rPh sb="4" eb="6">
      <t>ベントウ</t>
    </rPh>
    <rPh sb="7" eb="8">
      <t>コ</t>
    </rPh>
    <rPh sb="8" eb="9">
      <t>イ</t>
    </rPh>
    <phoneticPr fontId="9"/>
  </si>
  <si>
    <t>おにぎり弁当3個入り</t>
    <rPh sb="4" eb="6">
      <t>ベントウ</t>
    </rPh>
    <rPh sb="7" eb="8">
      <t>コ</t>
    </rPh>
    <rPh sb="8" eb="9">
      <t>イ</t>
    </rPh>
    <phoneticPr fontId="9"/>
  </si>
  <si>
    <t>パーティ料理</t>
    <phoneticPr fontId="9"/>
  </si>
  <si>
    <t>おつまみセット</t>
    <phoneticPr fontId="9"/>
  </si>
  <si>
    <t>注文シート</t>
    <rPh sb="0" eb="2">
      <t>チュウモン</t>
    </rPh>
    <phoneticPr fontId="9"/>
  </si>
  <si>
    <t>食事</t>
    <rPh sb="0" eb="2">
      <t>ショクジ</t>
    </rPh>
    <phoneticPr fontId="9"/>
  </si>
  <si>
    <t>　  有</t>
    <rPh sb="3" eb="4">
      <t>アリ</t>
    </rPh>
    <phoneticPr fontId="9"/>
  </si>
  <si>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9"/>
  </si>
  <si>
    <t>ざる（2）、鍋（1）、さいばし（1）、ボウル（2）、おたま（1）、トング（2）ペンチ（1）、ビールケース、ホースリール、竹、台、テーブル、針金※台、テーブルなどは人数に応じて用意します</t>
    <phoneticPr fontId="9"/>
  </si>
  <si>
    <t>キッチンバサミ（1）、ボウル（1）、計量スプーン（1）、ざる（1）、鍋（1）、トング（1）、皮手袋（1）</t>
    <rPh sb="18" eb="20">
      <t>ケイリョウ</t>
    </rPh>
    <rPh sb="34" eb="35">
      <t>ナベ</t>
    </rPh>
    <rPh sb="46" eb="49">
      <t>カワテブクロ</t>
    </rPh>
    <phoneticPr fontId="9"/>
  </si>
  <si>
    <t>まな板（1）、包丁（1）、ボウル（1）、ざる（1）、おたま（1）、鍋（1）、皮むき（1）、バット（1）、トング（1）、スプーン（2）、計量カップ（1）、やかん（1）、皮手袋　</t>
    <rPh sb="67" eb="69">
      <t>ケイリョウ</t>
    </rPh>
    <rPh sb="83" eb="84">
      <t>カワ</t>
    </rPh>
    <rPh sb="84" eb="86">
      <t>テフクロ</t>
    </rPh>
    <phoneticPr fontId="9"/>
  </si>
  <si>
    <t>　　《　営業時間　8：30～17：00【休所日を除く】》</t>
    <rPh sb="4" eb="8">
      <t>エイギョウジカン</t>
    </rPh>
    <rPh sb="20" eb="22">
      <t>キュウショ</t>
    </rPh>
    <rPh sb="22" eb="23">
      <t>ビ</t>
    </rPh>
    <rPh sb="24" eb="25">
      <t>ノゾ</t>
    </rPh>
    <phoneticPr fontId="9"/>
  </si>
  <si>
    <t>利用の手引きのP６をご確認ください</t>
    <rPh sb="0" eb="2">
      <t>リヨウ</t>
    </rPh>
    <rPh sb="3" eb="5">
      <t>テビ</t>
    </rPh>
    <rPh sb="11" eb="13">
      <t>カクニン</t>
    </rPh>
    <phoneticPr fontId="9"/>
  </si>
  <si>
    <t>県外</t>
    <rPh sb="0" eb="1">
      <t>ケン</t>
    </rPh>
    <rPh sb="1" eb="2">
      <t>ガイ</t>
    </rPh>
    <phoneticPr fontId="9"/>
  </si>
  <si>
    <r>
      <t xml:space="preserve">日帰り人数
</t>
    </r>
    <r>
      <rPr>
        <b/>
        <sz val="12"/>
        <color rgb="FFFF0000"/>
        <rFont val="HG丸ｺﾞｼｯｸM-PRO"/>
        <family val="3"/>
        <charset val="128"/>
      </rPr>
      <t>※2）参照</t>
    </r>
    <rPh sb="0" eb="2">
      <t>ヒガエ</t>
    </rPh>
    <rPh sb="3" eb="5">
      <t>ニンスウ</t>
    </rPh>
    <rPh sb="9" eb="11">
      <t>サンショウ</t>
    </rPh>
    <phoneticPr fontId="9"/>
  </si>
  <si>
    <t>男</t>
    <rPh sb="0" eb="1">
      <t>オトコ</t>
    </rPh>
    <phoneticPr fontId="9"/>
  </si>
  <si>
    <t>女</t>
    <rPh sb="0" eb="1">
      <t>オンナ</t>
    </rPh>
    <phoneticPr fontId="9"/>
  </si>
  <si>
    <t xml:space="preserve"> その他（　　　 　　　　　　　　　　                  　）</t>
    <rPh sb="3" eb="4">
      <t>タ</t>
    </rPh>
    <phoneticPr fontId="9"/>
  </si>
  <si>
    <t>　トランシーバー（単3電池1本ご持参下さい）</t>
    <rPh sb="9" eb="10">
      <t>タン</t>
    </rPh>
    <rPh sb="11" eb="13">
      <t>デンチ</t>
    </rPh>
    <rPh sb="14" eb="15">
      <t>ホン</t>
    </rPh>
    <rPh sb="16" eb="18">
      <t>ジサン</t>
    </rPh>
    <rPh sb="18" eb="19">
      <t>クダ</t>
    </rPh>
    <phoneticPr fontId="9"/>
  </si>
  <si>
    <t>　ランタン（単1電池3本ご持参下さい）</t>
    <rPh sb="6" eb="7">
      <t>タン</t>
    </rPh>
    <rPh sb="8" eb="10">
      <t>デンチ</t>
    </rPh>
    <rPh sb="11" eb="12">
      <t>ホン</t>
    </rPh>
    <rPh sb="13" eb="15">
      <t>ジサン</t>
    </rPh>
    <rPh sb="15" eb="16">
      <t>クダ</t>
    </rPh>
    <phoneticPr fontId="9"/>
  </si>
  <si>
    <t>　アンプ（マイク付き）　*2</t>
    <rPh sb="8" eb="9">
      <t>ツ</t>
    </rPh>
    <phoneticPr fontId="9"/>
  </si>
  <si>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9"/>
  </si>
  <si>
    <t>令和7年1月現在</t>
    <rPh sb="0" eb="2">
      <t>レイワ</t>
    </rPh>
    <rPh sb="3" eb="4">
      <t>ネン</t>
    </rPh>
    <rPh sb="5" eb="6">
      <t>ガツ</t>
    </rPh>
    <rPh sb="6" eb="8">
      <t>ゲンザイ</t>
    </rPh>
    <phoneticPr fontId="9"/>
  </si>
  <si>
    <t>時価</t>
    <rPh sb="0" eb="2">
      <t>ジカ</t>
    </rPh>
    <phoneticPr fontId="9"/>
  </si>
  <si>
    <t>単価</t>
    <rPh sb="0" eb="2">
      <t>タンカ</t>
    </rPh>
    <phoneticPr fontId="9"/>
  </si>
  <si>
    <t>小計</t>
    <rPh sb="0" eb="1">
      <t>ショウ</t>
    </rPh>
    <rPh sb="1" eb="2">
      <t>ケイ</t>
    </rPh>
    <phoneticPr fontId="9"/>
  </si>
  <si>
    <t>合計</t>
    <rPh sb="0" eb="2">
      <t>ゴウケイ</t>
    </rPh>
    <phoneticPr fontId="9"/>
  </si>
  <si>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9"/>
  </si>
  <si>
    <r>
      <t>★別注食材、備品貸出・販売物品申込書⇒</t>
    </r>
    <r>
      <rPr>
        <b/>
        <u/>
        <sz val="12"/>
        <rFont val="HG丸ｺﾞｼｯｸM-PRO"/>
        <family val="3"/>
        <charset val="128"/>
      </rPr>
      <t>利用日の2週間前までに提出。</t>
    </r>
    <phoneticPr fontId="9"/>
  </si>
  <si>
    <t>ドラム缶ピザ</t>
    <rPh sb="3" eb="4">
      <t>カン</t>
    </rPh>
    <phoneticPr fontId="9"/>
  </si>
  <si>
    <t>ドラム缶ピザ（冬季）</t>
    <rPh sb="3" eb="4">
      <t>カン</t>
    </rPh>
    <rPh sb="7" eb="9">
      <t>トウキ</t>
    </rPh>
    <phoneticPr fontId="9"/>
  </si>
  <si>
    <t>番号</t>
    <rPh sb="0" eb="2">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</si>
  <si>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</si>
  <si>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</si>
  <si>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</si>
  <si>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</si>
  <si>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</si>
  <si>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</si>
  <si>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</si>
  <si>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</si>
  <si>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</si>
  <si>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</si>
  <si>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</si>
  <si>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班編成</t>
    <rPh sb="0" eb="3">
      <t>ハンヘンセイ</t>
    </rPh>
    <phoneticPr fontId="9"/>
  </si>
  <si>
    <t>炊事番号</t>
    <rPh sb="0" eb="2">
      <t>スイジ</t>
    </rPh>
    <rPh sb="2" eb="4">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</si>
  <si>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</si>
  <si>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</si>
  <si>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</si>
  <si>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</si>
  <si>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</si>
  <si>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</si>
  <si>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</si>
  <si>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</si>
  <si>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</si>
  <si>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</si>
  <si>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</si>
  <si>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t>
  </si>
  <si>
    <t>☂</t>
  </si>
  <si>
    <t>〇</t>
  </si>
  <si>
    <t>〇</t>
    <phoneticPr fontId="9"/>
  </si>
  <si>
    <t>✖</t>
    <phoneticPr fontId="9"/>
  </si>
  <si>
    <t>セット</t>
    <phoneticPr fontId="9"/>
  </si>
  <si>
    <t>枚</t>
    <rPh sb="0" eb="1">
      <t>マイ</t>
    </rPh>
    <phoneticPr fontId="9"/>
  </si>
  <si>
    <t>（　　　　　　　　　　　　　　　　）　×</t>
    <phoneticPr fontId="9"/>
  </si>
  <si>
    <t xml:space="preserve"> </t>
    <phoneticPr fontId="9"/>
  </si>
  <si>
    <t>利用総数</t>
    <rPh sb="0" eb="2">
      <t>リヨウ</t>
    </rPh>
    <rPh sb="2" eb="4">
      <t>ソウスウ</t>
    </rPh>
    <phoneticPr fontId="9"/>
  </si>
  <si>
    <t>プラネタリウム30分（アニメーション4年生授業）</t>
    <rPh sb="9" eb="10">
      <t>フン</t>
    </rPh>
    <rPh sb="19" eb="21">
      <t>ネンセイ</t>
    </rPh>
    <rPh sb="21" eb="23">
      <t>ジュギョウ</t>
    </rPh>
    <phoneticPr fontId="9"/>
  </si>
  <si>
    <t>利用総数(男女別)</t>
    <rPh sb="0" eb="2">
      <t>リヨウ</t>
    </rPh>
    <rPh sb="2" eb="4">
      <t>ソウスウ</t>
    </rPh>
    <rPh sb="5" eb="7">
      <t>ダンジョ</t>
    </rPh>
    <rPh sb="7" eb="8">
      <t>ベツ</t>
    </rPh>
    <phoneticPr fontId="9"/>
  </si>
  <si>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9"/>
  </si>
  <si>
    <t>火おこし体験</t>
    <rPh sb="0" eb="1">
      <t>ヒ</t>
    </rPh>
    <rPh sb="4" eb="6">
      <t>タイケン</t>
    </rPh>
    <phoneticPr fontId="9"/>
  </si>
  <si>
    <t>商品名/【規格・注文単位】</t>
    <rPh sb="0" eb="3">
      <t>ショウヒンメイ</t>
    </rPh>
    <rPh sb="5" eb="7">
      <t>キカク</t>
    </rPh>
    <rPh sb="8" eb="10">
      <t>チュウモン</t>
    </rPh>
    <rPh sb="10" eb="12">
      <t>タンイ</t>
    </rPh>
    <phoneticPr fontId="9"/>
  </si>
  <si>
    <t>豚小間切れ肉/【100g】</t>
    <rPh sb="0" eb="1">
      <t>ブタ</t>
    </rPh>
    <rPh sb="1" eb="3">
      <t>コマ</t>
    </rPh>
    <rPh sb="3" eb="4">
      <t>ギ</t>
    </rPh>
    <rPh sb="5" eb="6">
      <t>ニク</t>
    </rPh>
    <phoneticPr fontId="9"/>
  </si>
  <si>
    <t>鶏もも肉/【100g】</t>
    <rPh sb="0" eb="1">
      <t>トリ</t>
    </rPh>
    <rPh sb="3" eb="4">
      <t>ニク</t>
    </rPh>
    <phoneticPr fontId="9"/>
  </si>
  <si>
    <t>豚薄切り肉（肩ロース）/【100g】</t>
    <rPh sb="0" eb="1">
      <t>ブタ</t>
    </rPh>
    <rPh sb="1" eb="3">
      <t>ウスギ</t>
    </rPh>
    <rPh sb="4" eb="5">
      <t>ニク</t>
    </rPh>
    <rPh sb="6" eb="7">
      <t>カタ</t>
    </rPh>
    <phoneticPr fontId="9"/>
  </si>
  <si>
    <t>豚角切り肉（肩ロース）/【100g】</t>
    <rPh sb="0" eb="1">
      <t>ブタ</t>
    </rPh>
    <rPh sb="1" eb="3">
      <t>カクギ</t>
    </rPh>
    <rPh sb="4" eb="5">
      <t>ニク</t>
    </rPh>
    <rPh sb="6" eb="7">
      <t>カタ</t>
    </rPh>
    <phoneticPr fontId="9"/>
  </si>
  <si>
    <t>牛肉（こま切れ）/【100ｇ】</t>
    <rPh sb="0" eb="2">
      <t>ギュウニク</t>
    </rPh>
    <rPh sb="5" eb="6">
      <t>ギ</t>
    </rPh>
    <phoneticPr fontId="9"/>
  </si>
  <si>
    <t>牛肉（スライス）/【100g】</t>
    <rPh sb="0" eb="2">
      <t>ギュウニク</t>
    </rPh>
    <phoneticPr fontId="9"/>
  </si>
  <si>
    <t>ウインナー/【6本入り（2袋）/1パック】</t>
    <phoneticPr fontId="9"/>
  </si>
  <si>
    <t>ベーコン/【ハーフ4枚入り（3ヶ）/1パック】</t>
    <phoneticPr fontId="9"/>
  </si>
  <si>
    <t>ホットドック用フランク（26g）/【7本入り/1パック】</t>
    <rPh sb="6" eb="7">
      <t>ヨウ</t>
    </rPh>
    <phoneticPr fontId="9"/>
  </si>
  <si>
    <t>ちくわ/【2枚/1袋】</t>
    <rPh sb="6" eb="7">
      <t>マイ</t>
    </rPh>
    <rPh sb="9" eb="10">
      <t>フクロ</t>
    </rPh>
    <phoneticPr fontId="9"/>
  </si>
  <si>
    <t>魚肉ソーセージ/【4本入り/1束】</t>
    <rPh sb="0" eb="2">
      <t>ギョニク</t>
    </rPh>
    <rPh sb="10" eb="11">
      <t>ホン</t>
    </rPh>
    <rPh sb="11" eb="12">
      <t>イ</t>
    </rPh>
    <rPh sb="15" eb="16">
      <t>タバ</t>
    </rPh>
    <phoneticPr fontId="9"/>
  </si>
  <si>
    <t>玉ねぎ/【1個/1個】</t>
    <rPh sb="0" eb="1">
      <t>タマ</t>
    </rPh>
    <rPh sb="6" eb="7">
      <t>コ</t>
    </rPh>
    <rPh sb="9" eb="10">
      <t>コ</t>
    </rPh>
    <phoneticPr fontId="9"/>
  </si>
  <si>
    <t>キャベツ/【1玉/1玉】</t>
    <rPh sb="7" eb="8">
      <t>タマ</t>
    </rPh>
    <rPh sb="10" eb="11">
      <t>タマ</t>
    </rPh>
    <phoneticPr fontId="9"/>
  </si>
  <si>
    <t>長ネギ/【1本/1本】</t>
    <rPh sb="0" eb="1">
      <t>ナガ</t>
    </rPh>
    <rPh sb="6" eb="7">
      <t>ホン</t>
    </rPh>
    <rPh sb="9" eb="10">
      <t>ホン</t>
    </rPh>
    <phoneticPr fontId="9"/>
  </si>
  <si>
    <t>大根/【1本/1本】</t>
    <rPh sb="0" eb="2">
      <t>ダイコン</t>
    </rPh>
    <rPh sb="5" eb="6">
      <t>ホン</t>
    </rPh>
    <rPh sb="8" eb="9">
      <t>ホン</t>
    </rPh>
    <phoneticPr fontId="9"/>
  </si>
  <si>
    <t>レタス/【1個/1個】</t>
    <phoneticPr fontId="9"/>
  </si>
  <si>
    <t>きゅうり/【1本/1本】</t>
    <rPh sb="7" eb="8">
      <t>ホン</t>
    </rPh>
    <rPh sb="10" eb="11">
      <t>ホン</t>
    </rPh>
    <phoneticPr fontId="9"/>
  </si>
  <si>
    <t>トマト/【1個/1個】</t>
    <phoneticPr fontId="9"/>
  </si>
  <si>
    <t>ピーマン/【4～5個/1袋】</t>
    <rPh sb="12" eb="13">
      <t>フクロ</t>
    </rPh>
    <phoneticPr fontId="9"/>
  </si>
  <si>
    <t>茄子/【4～5個/1袋】</t>
    <rPh sb="0" eb="2">
      <t>ナス</t>
    </rPh>
    <rPh sb="10" eb="11">
      <t>フクロ</t>
    </rPh>
    <phoneticPr fontId="9"/>
  </si>
  <si>
    <t>ミニトマト/【11～15個/1パック】</t>
    <phoneticPr fontId="9"/>
  </si>
  <si>
    <t>椎茸/【約5～6個/1パック】</t>
    <rPh sb="0" eb="2">
      <t>シイタケ</t>
    </rPh>
    <rPh sb="4" eb="5">
      <t>ヤク</t>
    </rPh>
    <phoneticPr fontId="9"/>
  </si>
  <si>
    <t>えのき茸/【100g/1パック】</t>
    <rPh sb="3" eb="4">
      <t>タケ</t>
    </rPh>
    <phoneticPr fontId="9"/>
  </si>
  <si>
    <t>しめじ/【100g/1パック】</t>
    <phoneticPr fontId="9"/>
  </si>
  <si>
    <t>ブロッコリー/【200ｇ/1袋】</t>
    <rPh sb="14" eb="15">
      <t>フクロ</t>
    </rPh>
    <phoneticPr fontId="88"/>
  </si>
  <si>
    <t>ブロッコリー(冷凍)/【100g】</t>
    <rPh sb="7" eb="9">
      <t>レイトウ</t>
    </rPh>
    <phoneticPr fontId="88"/>
  </si>
  <si>
    <t>かぼちゃ(乱切・冷凍)/【100g/1袋】</t>
    <rPh sb="5" eb="7">
      <t>ランギ</t>
    </rPh>
    <rPh sb="8" eb="10">
      <t>レイトウ</t>
    </rPh>
    <rPh sb="19" eb="20">
      <t>フクロ</t>
    </rPh>
    <phoneticPr fontId="88"/>
  </si>
  <si>
    <t>ほうれん草/【200ｇ/1袋】</t>
    <rPh sb="4" eb="5">
      <t>ソウ</t>
    </rPh>
    <rPh sb="13" eb="14">
      <t>フクロ</t>
    </rPh>
    <phoneticPr fontId="88"/>
  </si>
  <si>
    <t>さつまいも/【1個/1個】</t>
    <phoneticPr fontId="9"/>
  </si>
  <si>
    <t>バナナ/【４～5本/1パック】</t>
    <rPh sb="8" eb="9">
      <t>ホン</t>
    </rPh>
    <phoneticPr fontId="9"/>
  </si>
  <si>
    <t>スイカ/【普通玉/1玉】</t>
    <rPh sb="5" eb="8">
      <t>フツウタマ</t>
    </rPh>
    <rPh sb="10" eb="11">
      <t>タマ</t>
    </rPh>
    <phoneticPr fontId="9"/>
  </si>
  <si>
    <t>ツナ(パウチ)/【50ｇ/1袋】</t>
    <rPh sb="14" eb="15">
      <t>フクロ</t>
    </rPh>
    <phoneticPr fontId="9"/>
  </si>
  <si>
    <t>ホールトマト（紙パック)/【388g/1パック】</t>
    <rPh sb="7" eb="8">
      <t>カミ</t>
    </rPh>
    <phoneticPr fontId="9"/>
  </si>
  <si>
    <t>コーン(箱パック)/【190g/1箱】</t>
    <rPh sb="4" eb="5">
      <t>ハコ</t>
    </rPh>
    <rPh sb="17" eb="18">
      <t>ハコ</t>
    </rPh>
    <phoneticPr fontId="9"/>
  </si>
  <si>
    <t>みかん(パウチ)/【180g(90g固形量)/1袋】</t>
    <rPh sb="18" eb="20">
      <t>コケイ</t>
    </rPh>
    <rPh sb="20" eb="21">
      <t>リョウ</t>
    </rPh>
    <rPh sb="24" eb="25">
      <t>フクロ</t>
    </rPh>
    <phoneticPr fontId="9"/>
  </si>
  <si>
    <t>フルーツミックス缶（プルトップ）/【190g(固形量)/1袋】</t>
    <rPh sb="8" eb="9">
      <t>カン</t>
    </rPh>
    <rPh sb="23" eb="26">
      <t>コケイリョウ</t>
    </rPh>
    <rPh sb="29" eb="30">
      <t>フクロ</t>
    </rPh>
    <phoneticPr fontId="9"/>
  </si>
  <si>
    <t>卵/【10個/1パック】</t>
    <rPh sb="0" eb="1">
      <t>タマゴ</t>
    </rPh>
    <phoneticPr fontId="9"/>
  </si>
  <si>
    <t>精白米/【1㎏(約7合)/1㎏】</t>
    <rPh sb="0" eb="3">
      <t>セイハクマイ</t>
    </rPh>
    <rPh sb="8" eb="9">
      <t>ヤク</t>
    </rPh>
    <rPh sb="10" eb="11">
      <t>ゴウ</t>
    </rPh>
    <phoneticPr fontId="9"/>
  </si>
  <si>
    <t>福神漬け/【100g/1袋】</t>
    <rPh sb="0" eb="3">
      <t>フクジンヅ</t>
    </rPh>
    <rPh sb="12" eb="13">
      <t>フクロ</t>
    </rPh>
    <phoneticPr fontId="9"/>
  </si>
  <si>
    <t>スパゲティ/【300g/1袋】</t>
    <rPh sb="13" eb="14">
      <t>フクロ</t>
    </rPh>
    <phoneticPr fontId="9"/>
  </si>
  <si>
    <t>うどん　1玉/【180g/1玉】</t>
    <rPh sb="5" eb="6">
      <t>タマ</t>
    </rPh>
    <rPh sb="14" eb="15">
      <t>タマ</t>
    </rPh>
    <phoneticPr fontId="9"/>
  </si>
  <si>
    <t>薄力粉/【1㎏/1袋】</t>
    <rPh sb="0" eb="3">
      <t>ハクリキコ</t>
    </rPh>
    <rPh sb="9" eb="10">
      <t>フクロ</t>
    </rPh>
    <phoneticPr fontId="9"/>
  </si>
  <si>
    <t>焼きそば/【3袋入り(1玉150ｇ)/1パック】</t>
    <rPh sb="0" eb="1">
      <t>ヤ</t>
    </rPh>
    <rPh sb="7" eb="8">
      <t>フクロ</t>
    </rPh>
    <rPh sb="8" eb="9">
      <t>イ</t>
    </rPh>
    <rPh sb="12" eb="13">
      <t>タマ</t>
    </rPh>
    <phoneticPr fontId="9"/>
  </si>
  <si>
    <t>ホットケーキミックス/【150ｇ×4Ｐ/1箱】</t>
    <rPh sb="21" eb="22">
      <t>ハコ</t>
    </rPh>
    <phoneticPr fontId="9"/>
  </si>
  <si>
    <t>ホットドック用パン/【6個入り/1袋】</t>
    <rPh sb="6" eb="7">
      <t>ヨウ</t>
    </rPh>
    <rPh sb="13" eb="14">
      <t>イ</t>
    </rPh>
    <rPh sb="17" eb="18">
      <t>フクロ</t>
    </rPh>
    <phoneticPr fontId="9"/>
  </si>
  <si>
    <t>油/【400㎖/1本】</t>
    <rPh sb="0" eb="1">
      <t>アブラ</t>
    </rPh>
    <rPh sb="9" eb="10">
      <t>ホン</t>
    </rPh>
    <phoneticPr fontId="9"/>
  </si>
  <si>
    <t>オリーブ油/【200㎖/1本】</t>
    <rPh sb="4" eb="5">
      <t>アブラ</t>
    </rPh>
    <rPh sb="13" eb="14">
      <t>ホン</t>
    </rPh>
    <phoneticPr fontId="9"/>
  </si>
  <si>
    <t>味噌/【750g/1パック】</t>
    <rPh sb="0" eb="2">
      <t>ミソ</t>
    </rPh>
    <phoneticPr fontId="9"/>
  </si>
  <si>
    <t>はちみつ/【150ｇ/1本】</t>
    <rPh sb="12" eb="13">
      <t>ホン</t>
    </rPh>
    <phoneticPr fontId="9"/>
  </si>
  <si>
    <t>五目御飯の素/【147g/1箱】</t>
    <rPh sb="0" eb="2">
      <t>ゴモク</t>
    </rPh>
    <rPh sb="2" eb="4">
      <t>ゴハン</t>
    </rPh>
    <rPh sb="5" eb="6">
      <t>モト</t>
    </rPh>
    <rPh sb="14" eb="15">
      <t>ハコ</t>
    </rPh>
    <phoneticPr fontId="9"/>
  </si>
  <si>
    <t>だしの素 (本だし）/【8g×7本/1箱】</t>
    <rPh sb="3" eb="4">
      <t>モト</t>
    </rPh>
    <rPh sb="6" eb="7">
      <t>ホン</t>
    </rPh>
    <rPh sb="16" eb="17">
      <t>ホン</t>
    </rPh>
    <rPh sb="19" eb="20">
      <t>ハコ</t>
    </rPh>
    <phoneticPr fontId="9"/>
  </si>
  <si>
    <t>中華だし/【50g/1袋】</t>
    <rPh sb="0" eb="2">
      <t>チュウカ</t>
    </rPh>
    <rPh sb="11" eb="12">
      <t>フクロ</t>
    </rPh>
    <phoneticPr fontId="9"/>
  </si>
  <si>
    <t>コンソメキューブ/【7個/1箱】</t>
    <rPh sb="14" eb="15">
      <t>ハコ</t>
    </rPh>
    <phoneticPr fontId="9"/>
  </si>
  <si>
    <t>めんつゆ/【500㎖/1本】</t>
    <rPh sb="12" eb="13">
      <t>ホン</t>
    </rPh>
    <phoneticPr fontId="9"/>
  </si>
  <si>
    <t>しょうゆ/【500㎖/1本】</t>
    <rPh sb="12" eb="13">
      <t>ホン</t>
    </rPh>
    <phoneticPr fontId="9"/>
  </si>
  <si>
    <t>マヨネーズ（小）/【200ｇ/1本】</t>
    <rPh sb="6" eb="7">
      <t>ショウ</t>
    </rPh>
    <rPh sb="16" eb="17">
      <t>ホン</t>
    </rPh>
    <phoneticPr fontId="9"/>
  </si>
  <si>
    <t>ケチャップ（小）/【180g/1本】</t>
    <rPh sb="6" eb="7">
      <t>ショウ</t>
    </rPh>
    <rPh sb="16" eb="17">
      <t>ホン</t>
    </rPh>
    <phoneticPr fontId="9"/>
  </si>
  <si>
    <t>食卓塩（小瓶）/【100g/1本】</t>
    <rPh sb="0" eb="2">
      <t>ショクタク</t>
    </rPh>
    <rPh sb="2" eb="3">
      <t>エン</t>
    </rPh>
    <rPh sb="4" eb="6">
      <t>コビン</t>
    </rPh>
    <rPh sb="15" eb="16">
      <t>ホン</t>
    </rPh>
    <phoneticPr fontId="9"/>
  </si>
  <si>
    <t>コショー（小瓶）/【20g/1本】</t>
    <rPh sb="5" eb="7">
      <t>コビン</t>
    </rPh>
    <rPh sb="15" eb="16">
      <t>ホン</t>
    </rPh>
    <phoneticPr fontId="9"/>
  </si>
  <si>
    <t>焼肉のタレ/【300g/1本】</t>
    <rPh sb="0" eb="2">
      <t>ヤキニク</t>
    </rPh>
    <rPh sb="13" eb="14">
      <t>ホン</t>
    </rPh>
    <phoneticPr fontId="9"/>
  </si>
  <si>
    <t>塩・コショー/【250g/1本】</t>
    <rPh sb="0" eb="1">
      <t>シオ</t>
    </rPh>
    <rPh sb="14" eb="15">
      <t>ホン</t>
    </rPh>
    <phoneticPr fontId="9"/>
  </si>
  <si>
    <t>上白糖（小）/【500g/1パック】</t>
    <rPh sb="0" eb="3">
      <t>ジョウハクトウ</t>
    </rPh>
    <rPh sb="4" eb="5">
      <t>ショウ</t>
    </rPh>
    <phoneticPr fontId="9"/>
  </si>
  <si>
    <t>中濃ソース（小）/【300㎖/1本】</t>
    <rPh sb="0" eb="2">
      <t>チュウノウ</t>
    </rPh>
    <rPh sb="6" eb="7">
      <t>ショウ</t>
    </rPh>
    <rPh sb="16" eb="17">
      <t>ホン</t>
    </rPh>
    <phoneticPr fontId="9"/>
  </si>
  <si>
    <t>ドレッシング（青しそ）/【190㎖/1本】</t>
    <rPh sb="7" eb="8">
      <t>アオ</t>
    </rPh>
    <rPh sb="19" eb="20">
      <t>ホン</t>
    </rPh>
    <phoneticPr fontId="9"/>
  </si>
  <si>
    <t>当日引率者連絡先</t>
    <rPh sb="0" eb="2">
      <t>トウジツ</t>
    </rPh>
    <rPh sb="2" eb="4">
      <t>インソツ</t>
    </rPh>
    <rPh sb="4" eb="5">
      <t>シャ</t>
    </rPh>
    <rPh sb="5" eb="8">
      <t>レンラクサキ</t>
    </rPh>
    <phoneticPr fontId="9"/>
  </si>
  <si>
    <t>当日引率代表者氏名</t>
    <rPh sb="0" eb="2">
      <t>トウジツ</t>
    </rPh>
    <rPh sb="2" eb="4">
      <t>インソツ</t>
    </rPh>
    <rPh sb="4" eb="7">
      <t>ダイヒョウシャ</t>
    </rPh>
    <rPh sb="7" eb="9">
      <t>シメイ</t>
    </rPh>
    <phoneticPr fontId="9"/>
  </si>
  <si>
    <t>入所時間</t>
    <rPh sb="0" eb="2">
      <t>ニュウショ</t>
    </rPh>
    <rPh sb="2" eb="4">
      <t>ジカン</t>
    </rPh>
    <phoneticPr fontId="9"/>
  </si>
  <si>
    <t>入所交通手段</t>
    <rPh sb="0" eb="2">
      <t>ニュウショ</t>
    </rPh>
    <rPh sb="2" eb="4">
      <t>コウツウ</t>
    </rPh>
    <rPh sb="4" eb="6">
      <t>シュダン</t>
    </rPh>
    <phoneticPr fontId="9"/>
  </si>
  <si>
    <t>荷物郵送</t>
    <rPh sb="0" eb="2">
      <t>ニモツ</t>
    </rPh>
    <rPh sb="2" eb="4">
      <t>ユウソウ</t>
    </rPh>
    <phoneticPr fontId="9"/>
  </si>
  <si>
    <t>荷物受取（正丸駅）</t>
    <phoneticPr fontId="9"/>
  </si>
  <si>
    <t>退所時間</t>
    <rPh sb="0" eb="2">
      <t>タイショ</t>
    </rPh>
    <rPh sb="2" eb="4">
      <t>ジカン</t>
    </rPh>
    <phoneticPr fontId="9"/>
  </si>
  <si>
    <t>退所交通手段</t>
    <rPh sb="0" eb="2">
      <t>タイショ</t>
    </rPh>
    <rPh sb="2" eb="4">
      <t>コウツウ</t>
    </rPh>
    <rPh sb="4" eb="6">
      <t>シュダン</t>
    </rPh>
    <phoneticPr fontId="9"/>
  </si>
  <si>
    <t>※要相談　
7・8月不可</t>
    <phoneticPr fontId="9"/>
  </si>
  <si>
    <t>荷物積込（玄関前）</t>
    <phoneticPr fontId="9"/>
  </si>
  <si>
    <t>　※メールアドレス（代表者メール）や連絡先の記入も忘れずにお願いします。</t>
  </si>
  <si>
    <t>朝食サンドイッチセット</t>
    <phoneticPr fontId="9"/>
  </si>
  <si>
    <t>包丁（1）、まな板（1）、さいばし（1）、バット（1）、スプーン（2）</t>
    <phoneticPr fontId="9"/>
  </si>
  <si>
    <t>ホイル焼きセット</t>
    <phoneticPr fontId="9"/>
  </si>
  <si>
    <t>鉄板（1）、フライ返し（2）、ボール（1）、ザル（1）、トング（肉用1・野菜用1）、しゃもじ（2）、飯盒（2）、皮手袋（1）、バット（1）</t>
    <phoneticPr fontId="9"/>
  </si>
  <si>
    <t>焼きマシュマロセット</t>
    <phoneticPr fontId="9"/>
  </si>
  <si>
    <t>竹ひご（人数分）
【全体】アルコールスプレー、半ドラム缶（またはかまどで実施）、火ばさみ、皮手袋</t>
    <phoneticPr fontId="9"/>
  </si>
  <si>
    <t>変更連絡表</t>
    <rPh sb="0" eb="2">
      <t>ヘンコウ</t>
    </rPh>
    <rPh sb="2" eb="4">
      <t>レンラク</t>
    </rPh>
    <rPh sb="4" eb="5">
      <t>ヒョウ</t>
    </rPh>
    <phoneticPr fontId="9"/>
  </si>
  <si>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9"/>
  </si>
  <si>
    <t>月日</t>
    <rPh sb="0" eb="1">
      <t>ガツ</t>
    </rPh>
    <rPh sb="1" eb="2">
      <t>ヒ</t>
    </rPh>
    <phoneticPr fontId="9"/>
  </si>
  <si>
    <t>変更内容</t>
    <rPh sb="0" eb="2">
      <t>ヘンコウ</t>
    </rPh>
    <rPh sb="2" eb="4">
      <t>ナイヨウ</t>
    </rPh>
    <phoneticPr fontId="9"/>
  </si>
  <si>
    <t>変更書類</t>
    <rPh sb="0" eb="2">
      <t>ヘンコウ</t>
    </rPh>
    <rPh sb="2" eb="4">
      <t>ショルイ</t>
    </rPh>
    <phoneticPr fontId="9"/>
  </si>
  <si>
    <t>システム入力</t>
    <rPh sb="4" eb="6">
      <t>ニュウリョク</t>
    </rPh>
    <phoneticPr fontId="9"/>
  </si>
  <si>
    <t>記入例</t>
    <rPh sb="0" eb="3">
      <t>キニュウレイ</t>
    </rPh>
    <phoneticPr fontId="9"/>
  </si>
  <si>
    <t>食数変更と人数変更　</t>
    <rPh sb="0" eb="4">
      <t>ショクスウヘンコウ</t>
    </rPh>
    <rPh sb="5" eb="9">
      <t>ニンスウヘンコウ</t>
    </rPh>
    <phoneticPr fontId="9"/>
  </si>
  <si>
    <t>活動時間の変更</t>
    <rPh sb="0" eb="2">
      <t>カツドウ</t>
    </rPh>
    <rPh sb="2" eb="4">
      <t>ジカン</t>
    </rPh>
    <rPh sb="5" eb="7">
      <t>ヘンコウ</t>
    </rPh>
    <phoneticPr fontId="9"/>
  </si>
  <si>
    <t>活動計画書</t>
    <rPh sb="0" eb="5">
      <t>カツドウケイカクショ</t>
    </rPh>
    <phoneticPr fontId="9"/>
  </si>
  <si>
    <t>基本情報シート</t>
    <rPh sb="0" eb="4">
      <t>キホンジョウホウ</t>
    </rPh>
    <phoneticPr fontId="9"/>
  </si>
  <si>
    <t>注文シート</t>
    <rPh sb="0" eb="2">
      <t>チュウモン</t>
    </rPh>
    <phoneticPr fontId="9"/>
  </si>
  <si>
    <t>活動計画書</t>
    <rPh sb="0" eb="4">
      <t>カツドウケイカク</t>
    </rPh>
    <rPh sb="4" eb="5">
      <t>ショ</t>
    </rPh>
    <phoneticPr fontId="9"/>
  </si>
  <si>
    <t>備品・販売物品申込書</t>
    <rPh sb="0" eb="2">
      <t>ビヒン</t>
    </rPh>
    <rPh sb="3" eb="10">
      <t>ハンバイブッピンモウシコミショ</t>
    </rPh>
    <phoneticPr fontId="9"/>
  </si>
  <si>
    <t>名簿</t>
    <rPh sb="0" eb="2">
      <t>メイボ</t>
    </rPh>
    <phoneticPr fontId="9"/>
  </si>
  <si>
    <t>別注食材申込書</t>
    <rPh sb="0" eb="4">
      <t>ベッチュウショクザイ</t>
    </rPh>
    <rPh sb="4" eb="7">
      <t>モウシコミショ</t>
    </rPh>
    <phoneticPr fontId="9"/>
  </si>
  <si>
    <r>
      <rPr>
        <b/>
        <sz val="9"/>
        <color rgb="FFFF0000"/>
        <rFont val="BIZ UDPゴシック"/>
        <family val="3"/>
        <charset val="128"/>
      </rPr>
      <t>★学習投影オプションについて
※各１０分程度
オプションは必須ではありません。希望がない場合、投影内容は、おまかせとなります。
※土日祝日・夏休み・春休みの利用団体は、一般投影時間でのご観覧をお願いします。</t>
    </r>
    <r>
      <rPr>
        <sz val="9"/>
        <rFont val="BIZ UDPゴシック"/>
        <family val="3"/>
        <charset val="128"/>
      </rPr>
      <t xml:space="preserve">
★・★一般投影時間★・★
</t>
    </r>
    <r>
      <rPr>
        <b/>
        <sz val="9"/>
        <rFont val="BIZ UDPゴシック"/>
        <family val="3"/>
        <charset val="128"/>
      </rPr>
      <t xml:space="preserve">　　　・10:30～11:20
　　　・14:00～14:50
 夏休みのみ下記時間追加
</t>
    </r>
    <r>
      <rPr>
        <b/>
        <sz val="9"/>
        <color theme="1"/>
        <rFont val="BIZ UDPゴシック"/>
        <family val="3"/>
        <charset val="128"/>
      </rPr>
      <t>　　　・15：30～16：20</t>
    </r>
    <rPh sb="89" eb="91">
      <t>ジカン</t>
    </rPh>
    <rPh sb="108" eb="112">
      <t>イッパントウエイ</t>
    </rPh>
    <rPh sb="112" eb="114">
      <t>ジカン</t>
    </rPh>
    <rPh sb="156" eb="158">
      <t>カキ</t>
    </rPh>
    <rPh sb="158" eb="160">
      <t>ジカン</t>
    </rPh>
    <rPh sb="160" eb="162">
      <t>ツイカ</t>
    </rPh>
    <phoneticPr fontId="9"/>
  </si>
  <si>
    <t>日帰り</t>
    <rPh sb="0" eb="2">
      <t>ヒガエ</t>
    </rPh>
    <phoneticPr fontId="9"/>
  </si>
  <si>
    <t>※星空観察は晴天時のみ実施。雨天時は中止となる為、雨天時プログラムをご検討ください。</t>
  </si>
  <si>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</si>
  <si>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 xml:space="preserve"> </t>
    <phoneticPr fontId="9"/>
  </si>
  <si>
    <t xml:space="preserve"> </t>
    <phoneticPr fontId="9"/>
  </si>
  <si>
    <t>令和7年　3月 23日ver</t>
    <rPh sb="0" eb="2">
      <t>レイワ</t>
    </rPh>
    <rPh sb="3" eb="4">
      <t>ネン</t>
    </rPh>
    <rPh sb="6" eb="7">
      <t>ガツ</t>
    </rPh>
    <rPh sb="10" eb="11">
      <t>ニチ</t>
    </rPh>
    <phoneticPr fontId="9"/>
  </si>
  <si>
    <t>※8:45の退所点検は退所日に入力ください</t>
    <rPh sb="6" eb="10">
      <t>タイショテンケン</t>
    </rPh>
    <rPh sb="11" eb="14">
      <t>タイショビ</t>
    </rPh>
    <rPh sb="15" eb="17">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</si>
</sst>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00"/>
    <numFmt numFmtId="187" formatCode="#,##0&quot;人&quot;\ "/>
    <numFmt numFmtId="188" formatCode="@&quot;㎖&quot;"/>
    <numFmt numFmtId="189" formatCode="@&quot;円&quot;"/>
    <numFmt numFmtId="190" formatCode="0_);[Red]\(0\)"/>
    <numFmt numFmtId="191" formatCode="&quot;男&quot;#,###&quot;人&quot;"/>
    <numFmt numFmtId="192" formatCode="&quot;女&quot;#,###&quot;人&quot;"/>
    <numFmt numFmtId="193" formatCode="&quot;計&quot;#,###&quot;人&quot;"/>
    <numFmt numFmtId="194" formatCode="#,##0_ "/>
    <numFmt numFmtId="195" formatCode="#,###&quot;円&quot;"/>
    <numFmt numFmtId="196" formatCode="#,###&quot;点&quot;"/>
    <numFmt numFmtId="197" formatCode="#,###&quot;班&quot;"/>
    <numFmt numFmtId="198" formatCode="[$]ggge&quot;年&quot;m&quot;月&quot;d&quot;日&quot;;@" x16r2:formatCode16="[$-ja-JP-x-gannen]ggge&quot;年&quot;m&quot;月&quot;d&quot;日&quot;;@"/>
    <numFmt numFmtId="199" formatCode="#,###&quot;名&quot;"/>
  </numFmts>
  <fonts count="2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b/>
      <sz val="10.5"/>
      <color indexed="8"/>
      <name val="ＭＳ Ｐ明朝"/>
      <family val="1"/>
      <charset val="128"/>
    </font>
    <font>
      <sz val="9"/>
      <color indexed="8"/>
      <name val="ＭＳ Ｐ明朝"/>
      <family val="1"/>
      <charset val="128"/>
    </font>
    <font>
      <sz val="9"/>
      <color indexed="10"/>
      <name val="ＭＳ Ｐ明朝"/>
      <family val="1"/>
      <charset val="128"/>
    </font>
    <font>
      <b/>
      <sz val="16"/>
      <color indexed="8"/>
      <name val="ＭＳ Ｐゴシック"/>
      <family val="3"/>
      <charset val="128"/>
    </font>
    <font>
      <b/>
      <sz val="18"/>
      <name val="ＭＳ Ｐゴシック"/>
      <family val="3"/>
      <charset val="128"/>
    </font>
    <font>
      <b/>
      <u/>
      <sz val="11"/>
      <name val="ＭＳ Ｐゴシック"/>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6"/>
      <name val="HGS創英角ﾎﾟｯﾌﾟ体"/>
      <family val="3"/>
      <charset val="128"/>
    </font>
    <font>
      <sz val="11"/>
      <name val="HGS創英角ﾎﾟｯﾌﾟ体"/>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9"/>
      <name val="ＭＳ Ｐ明朝"/>
      <family val="1"/>
      <charset val="128"/>
    </font>
    <font>
      <b/>
      <sz val="9"/>
      <color indexed="8"/>
      <name val="ＭＳ Ｐゴシック"/>
      <family val="3"/>
      <charset val="128"/>
      <scheme val="minor"/>
    </font>
    <font>
      <sz val="6"/>
      <name val="ＭＳ Ｐゴシック"/>
      <family val="2"/>
      <charset val="128"/>
      <scheme val="minor"/>
    </font>
    <font>
      <sz val="14"/>
      <name val="ＭＳ Ｐゴシック"/>
      <family val="3"/>
      <charset val="128"/>
    </font>
    <font>
      <b/>
      <sz val="8"/>
      <name val="ＭＳ Ｐゴシック"/>
      <family val="3"/>
      <charset val="128"/>
    </font>
    <font>
      <sz val="20"/>
      <name val="ＭＳ Ｐゴシック"/>
      <family val="3"/>
      <charset val="128"/>
    </font>
    <font>
      <b/>
      <shadow/>
      <sz val="48"/>
      <color indexed="8"/>
      <name val="HG丸ｺﾞｼｯｸM-PRO"/>
      <family val="3"/>
      <charset val="128"/>
    </font>
    <font>
      <sz val="48"/>
      <name val="ＭＳ Ｐゴシック"/>
      <family val="3"/>
      <charset val="128"/>
    </font>
    <font>
      <b/>
      <shadow/>
      <sz val="11"/>
      <color indexed="8"/>
      <name val="HG丸ｺﾞｼｯｸM-PRO"/>
      <family val="3"/>
      <charset val="128"/>
    </font>
    <font>
      <b/>
      <shadow/>
      <sz val="14"/>
      <color indexed="8"/>
      <name val="HG丸ｺﾞｼｯｸM-PRO"/>
      <family val="3"/>
      <charset val="128"/>
    </font>
    <font>
      <b/>
      <shadow/>
      <sz val="11"/>
      <color rgb="FFFF0000"/>
      <name val="HG丸ｺﾞｼｯｸM-PRO"/>
      <family val="3"/>
      <charset val="128"/>
    </font>
    <font>
      <b/>
      <sz val="9"/>
      <color indexed="81"/>
      <name val="MS P ゴシック"/>
      <family val="3"/>
      <charset val="128"/>
    </font>
    <font>
      <b/>
      <sz val="9"/>
      <color indexed="39"/>
      <name val="MS P ゴシック"/>
      <family val="3"/>
      <charset val="128"/>
    </font>
    <font>
      <b/>
      <u/>
      <sz val="10"/>
      <name val="ＭＳ Ｐゴシック"/>
      <family val="3"/>
      <charset val="128"/>
      <scheme val="major"/>
    </font>
    <font>
      <sz val="18"/>
      <name val="ＭＳ Ｐゴシック"/>
      <family val="3"/>
      <charset val="128"/>
    </font>
    <font>
      <sz val="10"/>
      <color theme="1"/>
      <name val="ＭＳ Ｐゴシック"/>
      <family val="3"/>
      <charset val="128"/>
    </font>
    <font>
      <b/>
      <sz val="22"/>
      <name val="ＭＳ Ｐゴシック"/>
      <family val="3"/>
      <charset val="128"/>
      <scheme val="minor"/>
    </font>
    <font>
      <b/>
      <sz val="12"/>
      <color indexed="8"/>
      <name val="ＭＳ Ｐゴシック"/>
      <family val="3"/>
      <charset val="128"/>
      <scheme val="minor"/>
    </font>
    <font>
      <sz val="24"/>
      <color indexed="8"/>
      <name val="ＭＳ Ｐゴシック"/>
      <family val="3"/>
      <charset val="128"/>
    </font>
    <font>
      <sz val="20"/>
      <color indexed="8"/>
      <name val="ＭＳ Ｐゴシック"/>
      <family val="3"/>
      <charset val="128"/>
    </font>
    <font>
      <sz val="26"/>
      <color indexed="8"/>
      <name val="ＭＳ Ｐゴシック"/>
      <family val="3"/>
      <charset val="128"/>
    </font>
    <font>
      <b/>
      <sz val="14"/>
      <name val="BIZ UDPゴシック"/>
      <family val="3"/>
      <charset val="128"/>
    </font>
    <font>
      <b/>
      <sz val="18"/>
      <name val="ＭＳ Ｐゴシック"/>
      <family val="3"/>
      <charset val="128"/>
      <scheme val="major"/>
    </font>
    <font>
      <sz val="22"/>
      <name val="ＭＳ Ｐゴシック"/>
      <family val="3"/>
      <charset val="128"/>
    </font>
    <font>
      <b/>
      <sz val="20"/>
      <name val="ＭＳ Ｐゴシック"/>
      <family val="3"/>
      <charset val="128"/>
    </font>
    <font>
      <b/>
      <sz val="28"/>
      <name val="ＭＳ Ｐゴシック"/>
      <family val="3"/>
      <charset val="128"/>
    </font>
    <font>
      <b/>
      <sz val="17"/>
      <name val="ＭＳ Ｐゴシック"/>
      <family val="3"/>
      <charset val="128"/>
    </font>
    <font>
      <sz val="12"/>
      <name val="ＭＳ Ｐゴシック"/>
      <family val="3"/>
      <charset val="128"/>
      <scheme val="minor"/>
    </font>
    <font>
      <b/>
      <sz val="13"/>
      <name val="ＭＳ Ｐゴシック"/>
      <family val="3"/>
      <charset val="128"/>
    </font>
    <font>
      <sz val="12"/>
      <color indexed="10"/>
      <name val="ＭＳ Ｐゴシック"/>
      <family val="3"/>
      <charset val="128"/>
    </font>
    <font>
      <b/>
      <sz val="12"/>
      <color indexed="10"/>
      <name val="ＭＳ Ｐゴシック"/>
      <family val="3"/>
      <charset val="128"/>
    </font>
    <font>
      <b/>
      <shadow/>
      <sz val="36"/>
      <color indexed="8"/>
      <name val="HG丸ｺﾞｼｯｸM-PRO"/>
      <family val="3"/>
      <charset val="128"/>
    </font>
    <font>
      <shadow/>
      <sz val="22"/>
      <color indexed="8"/>
      <name val="HG丸ｺﾞｼｯｸM-PRO"/>
      <family val="3"/>
      <charset val="128"/>
    </font>
    <font>
      <shadow/>
      <sz val="28"/>
      <color indexed="8"/>
      <name val="HG丸ｺﾞｼｯｸM-PRO"/>
      <family val="3"/>
      <charset val="128"/>
    </font>
    <font>
      <shadow/>
      <sz val="18"/>
      <color indexed="8"/>
      <name val="HG丸ｺﾞｼｯｸM-PRO"/>
      <family val="3"/>
      <charset val="128"/>
    </font>
    <font>
      <sz val="11"/>
      <name val="HG丸ｺﾞｼｯｸM-PRO"/>
      <family val="3"/>
      <charset val="128"/>
    </font>
    <font>
      <b/>
      <shadow/>
      <sz val="16"/>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2"/>
      <color rgb="FFFF0000"/>
      <name val="HG丸ｺﾞｼｯｸM-PRO"/>
      <family val="3"/>
      <charset val="128"/>
    </font>
    <font>
      <sz val="12"/>
      <name val="HG丸ｺﾞｼｯｸM-PRO"/>
      <family val="3"/>
      <charset val="128"/>
    </font>
    <font>
      <sz val="10"/>
      <name val="HG丸ｺﾞｼｯｸM-PRO"/>
      <family val="3"/>
      <charset val="128"/>
    </font>
    <font>
      <b/>
      <sz val="14"/>
      <name val="ＭＳ Ｐゴシック"/>
      <family val="3"/>
      <charset val="128"/>
      <scheme val="minor"/>
    </font>
    <font>
      <b/>
      <sz val="11"/>
      <name val="HGP明朝E"/>
      <family val="1"/>
      <charset val="128"/>
    </font>
    <font>
      <b/>
      <sz val="10"/>
      <name val="HGP明朝E"/>
      <family val="1"/>
      <charset val="128"/>
    </font>
    <font>
      <b/>
      <sz val="11"/>
      <name val="HGS明朝E"/>
      <family val="1"/>
      <charset val="128"/>
    </font>
    <font>
      <b/>
      <sz val="16"/>
      <name val="ＭＳ Ｐゴシック"/>
      <family val="3"/>
      <charset val="128"/>
      <scheme val="major"/>
    </font>
    <font>
      <sz val="10"/>
      <name val="BIZ UDPゴシック"/>
      <family val="3"/>
      <charset val="128"/>
    </font>
    <font>
      <sz val="9"/>
      <name val="BIZ UDPゴシック"/>
      <family val="3"/>
      <charset val="128"/>
    </font>
    <font>
      <b/>
      <sz val="16"/>
      <name val="HG丸ｺﾞｼｯｸM-PRO"/>
      <family val="3"/>
      <charset val="128"/>
    </font>
    <font>
      <sz val="24"/>
      <name val="ＭＳ Ｐゴシック"/>
      <family val="3"/>
      <charset val="128"/>
    </font>
    <font>
      <b/>
      <sz val="9"/>
      <name val="HGP明朝E"/>
      <family val="1"/>
      <charset val="128"/>
    </font>
    <font>
      <b/>
      <shadow/>
      <sz val="22"/>
      <color indexed="8"/>
      <name val="HG丸ｺﾞｼｯｸM-PRO"/>
      <family val="3"/>
      <charset val="128"/>
    </font>
    <font>
      <b/>
      <u/>
      <sz val="12"/>
      <name val="HG丸ｺﾞｼｯｸM-PRO"/>
      <family val="3"/>
      <charset val="128"/>
    </font>
    <font>
      <b/>
      <sz val="10"/>
      <color rgb="FFFF0000"/>
      <name val="BIZ UDPゴシック"/>
      <family val="3"/>
      <charset val="128"/>
    </font>
    <font>
      <sz val="12"/>
      <name val="HGS明朝E"/>
      <family val="1"/>
      <charset val="128"/>
    </font>
    <font>
      <b/>
      <sz val="11"/>
      <color theme="1"/>
      <name val="ＭＳ Ｐゴシック"/>
      <family val="3"/>
      <charset val="128"/>
    </font>
    <font>
      <sz val="11"/>
      <color theme="1"/>
      <name val="ＭＳ Ｐゴシック"/>
      <family val="3"/>
      <charset val="128"/>
    </font>
    <font>
      <b/>
      <u/>
      <sz val="11"/>
      <color theme="1"/>
      <name val="ＭＳ Ｐゴシック"/>
      <family val="3"/>
      <charset val="128"/>
    </font>
    <font>
      <b/>
      <sz val="9"/>
      <color theme="1"/>
      <name val="ＭＳ Ｐゴシック"/>
      <family val="3"/>
      <charset val="128"/>
    </font>
    <font>
      <b/>
      <sz val="16"/>
      <color theme="1"/>
      <name val="ＭＳ Ｐゴシック"/>
      <family val="3"/>
      <charset val="128"/>
    </font>
    <font>
      <b/>
      <u/>
      <sz val="14"/>
      <color theme="1"/>
      <name val="ＭＳ Ｐゴシック"/>
      <family val="3"/>
      <charset val="128"/>
    </font>
    <font>
      <b/>
      <sz val="12"/>
      <color theme="1"/>
      <name val="ＭＳ Ｐゴシック"/>
      <family val="3"/>
      <charset val="128"/>
    </font>
    <font>
      <b/>
      <shadow/>
      <sz val="28"/>
      <color indexed="8"/>
      <name val="HG丸ｺﾞｼｯｸM-PRO"/>
      <family val="3"/>
      <charset val="128"/>
    </font>
    <font>
      <sz val="28"/>
      <name val="ＭＳ Ｐゴシック"/>
      <family val="3"/>
      <charset val="128"/>
    </font>
    <font>
      <shadow/>
      <sz val="20"/>
      <color indexed="8"/>
      <name val="HG丸ｺﾞｼｯｸM-PRO"/>
      <family val="3"/>
      <charset val="128"/>
    </font>
    <font>
      <shadow/>
      <sz val="24"/>
      <color indexed="8"/>
      <name val="HG丸ｺﾞｼｯｸM-PRO"/>
      <family val="3"/>
      <charset val="128"/>
    </font>
    <font>
      <sz val="16"/>
      <name val="Tahoma"/>
      <family val="3"/>
      <charset val="1"/>
    </font>
    <font>
      <sz val="16"/>
      <name val="ＭＳ Ｐゴシック"/>
      <family val="3"/>
      <charset val="128"/>
      <scheme val="minor"/>
    </font>
    <font>
      <b/>
      <shadow/>
      <sz val="18"/>
      <color indexed="8"/>
      <name val="ＭＳ Ｐゴシック"/>
      <family val="3"/>
      <charset val="128"/>
      <scheme val="minor"/>
    </font>
    <font>
      <shadow/>
      <sz val="20"/>
      <color indexed="8"/>
      <name val="ＭＳ Ｐゴシック"/>
      <family val="3"/>
      <charset val="128"/>
      <scheme val="minor"/>
    </font>
    <font>
      <b/>
      <shadow/>
      <sz val="16"/>
      <color indexed="8"/>
      <name val="ＭＳ Ｐゴシック"/>
      <family val="3"/>
      <charset val="128"/>
      <scheme val="minor"/>
    </font>
    <font>
      <shadow/>
      <sz val="18"/>
      <color indexed="8"/>
      <name val="ＭＳ Ｐゴシック"/>
      <family val="3"/>
      <charset val="128"/>
      <scheme val="minor"/>
    </font>
    <font>
      <sz val="11"/>
      <color rgb="FF000000"/>
      <name val="游ゴシック"/>
      <family val="3"/>
      <charset val="128"/>
    </font>
    <font>
      <sz val="11"/>
      <color theme="1"/>
      <name val="ＭＳ Ｐ明朝"/>
      <family val="1"/>
      <charset val="128"/>
    </font>
    <font>
      <sz val="22"/>
      <color theme="1"/>
      <name val="ＭＳ Ｐ明朝"/>
      <family val="1"/>
      <charset val="128"/>
    </font>
    <font>
      <sz val="22"/>
      <color indexed="10"/>
      <name val="ＭＳ Ｐ明朝"/>
      <family val="1"/>
      <charset val="128"/>
    </font>
    <font>
      <sz val="20"/>
      <color theme="1"/>
      <name val="ＭＳ Ｐ明朝"/>
      <family val="1"/>
      <charset val="128"/>
    </font>
    <font>
      <sz val="22"/>
      <color rgb="FFFF0000"/>
      <name val="ＭＳ Ｐ明朝"/>
      <family val="1"/>
      <charset val="128"/>
    </font>
    <font>
      <sz val="14"/>
      <color theme="1"/>
      <name val="ＭＳ Ｐ明朝"/>
      <family val="1"/>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b/>
      <sz val="11"/>
      <color theme="1"/>
      <name val="ＭＳ Ｐ明朝"/>
      <family val="1"/>
      <charset val="128"/>
    </font>
    <font>
      <b/>
      <sz val="20"/>
      <color indexed="8"/>
      <name val="ＭＳ Ｐ明朝"/>
      <family val="1"/>
      <charset val="128"/>
    </font>
    <font>
      <b/>
      <sz val="16"/>
      <color theme="1"/>
      <name val="ＭＳ Ｐ明朝"/>
      <family val="1"/>
      <charset val="128"/>
    </font>
    <font>
      <sz val="10"/>
      <color theme="1"/>
      <name val="ＭＳ Ｐ明朝"/>
      <family val="1"/>
      <charset val="128"/>
    </font>
    <font>
      <sz val="8"/>
      <color theme="1"/>
      <name val="ＭＳ Ｐ明朝"/>
      <family val="1"/>
      <charset val="128"/>
    </font>
    <font>
      <b/>
      <sz val="12"/>
      <name val="HGS明朝E"/>
      <family val="1"/>
      <charset val="128"/>
    </font>
    <font>
      <b/>
      <shadow/>
      <sz val="18"/>
      <color indexed="8"/>
      <name val="HG丸ｺﾞｼｯｸM-PRO"/>
      <family val="3"/>
      <charset val="128"/>
    </font>
    <font>
      <u/>
      <sz val="11"/>
      <color theme="10"/>
      <name val="ＭＳ Ｐゴシック"/>
      <family val="3"/>
      <charset val="128"/>
    </font>
    <font>
      <sz val="11"/>
      <color theme="1"/>
      <name val="ＭＳ Ｐゴシック"/>
      <family val="3"/>
      <charset val="128"/>
      <scheme val="minor"/>
    </font>
    <font>
      <b/>
      <sz val="20"/>
      <name val="HG丸ｺﾞｼｯｸM-PRO"/>
      <family val="3"/>
      <charset val="128"/>
    </font>
    <font>
      <b/>
      <sz val="14"/>
      <color rgb="FF000000"/>
      <name val="ＭＳ Ｐ明朝"/>
      <family val="1"/>
      <charset val="128"/>
    </font>
    <font>
      <sz val="10"/>
      <color theme="1"/>
      <name val="ＭＳ Ｐゴシック"/>
      <family val="3"/>
      <charset val="128"/>
      <scheme val="minor"/>
    </font>
    <font>
      <sz val="36"/>
      <name val="ＭＳ Ｐゴシック"/>
      <family val="3"/>
      <charset val="128"/>
    </font>
    <font>
      <b/>
      <sz val="16"/>
      <name val="ＭＳ Ｐゴシック"/>
      <family val="3"/>
      <charset val="128"/>
      <scheme val="minor"/>
    </font>
    <font>
      <shadow/>
      <sz val="16"/>
      <color indexed="8"/>
      <name val="ＭＳ Ｐゴシック"/>
      <family val="3"/>
      <charset val="128"/>
      <scheme val="minor"/>
    </font>
    <font>
      <sz val="11"/>
      <name val="BIZ UDPゴシック"/>
      <family val="3"/>
      <charset val="128"/>
    </font>
    <font>
      <b/>
      <sz val="14"/>
      <color indexed="8"/>
      <name val="ＭＳ Ｐゴシック"/>
      <family val="3"/>
      <charset val="128"/>
      <scheme val="minor"/>
    </font>
    <font>
      <sz val="12"/>
      <color indexed="8"/>
      <name val="ＭＳ Ｐゴシック"/>
      <family val="3"/>
      <charset val="128"/>
    </font>
    <font>
      <b/>
      <shadow/>
      <sz val="16"/>
      <color theme="1"/>
      <name val="HG丸ｺﾞｼｯｸM-PRO"/>
      <family val="3"/>
      <charset val="128"/>
    </font>
    <font>
      <u/>
      <sz val="14"/>
      <color theme="10"/>
      <name val="HG丸ｺﾞｼｯｸM-PRO"/>
      <family val="3"/>
      <charset val="128"/>
    </font>
    <font>
      <shadow/>
      <sz val="18"/>
      <color theme="1"/>
      <name val="HG丸ｺﾞｼｯｸM-PRO"/>
      <family val="3"/>
      <charset val="128"/>
    </font>
    <font>
      <sz val="18"/>
      <color theme="1"/>
      <name val="HG丸ｺﾞｼｯｸM-PRO"/>
      <family val="3"/>
      <charset val="128"/>
    </font>
    <font>
      <shadow/>
      <sz val="12"/>
      <color indexed="8"/>
      <name val="HG丸ｺﾞｼｯｸM-PRO"/>
      <family val="3"/>
      <charset val="128"/>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z val="9"/>
      <color rgb="FFFF0000"/>
      <name val="BIZ UDPゴシック"/>
      <family val="3"/>
      <charset val="128"/>
    </font>
    <font>
      <b/>
      <sz val="9"/>
      <color theme="1"/>
      <name val="BIZ UDPゴシック"/>
      <family val="3"/>
      <charset val="128"/>
    </font>
    <font>
      <b/>
      <sz val="9"/>
      <name val="BIZ UDPゴシック"/>
      <family val="3"/>
      <charset val="128"/>
    </font>
    <font>
      <b/>
      <sz val="9.5"/>
      <color rgb="FFFF0000"/>
      <name val="BIZ UDPゴシック"/>
      <family val="3"/>
      <charset val="128"/>
    </font>
    <font>
      <sz val="11"/>
      <color rgb="FFFF0000"/>
      <name val="ＭＳ Ｐゴシック"/>
      <family val="3"/>
      <charset val="128"/>
      <scheme val="minor"/>
    </font>
    <font>
      <b/>
      <sz val="14"/>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CCFF"/>
        <bgColor indexed="64"/>
      </patternFill>
    </fill>
    <fill>
      <patternFill patternType="solid">
        <fgColor rgb="FFCCFF99"/>
        <bgColor indexed="64"/>
      </patternFill>
    </fill>
    <fill>
      <patternFill patternType="solid">
        <fgColor rgb="FF92D050"/>
        <bgColor indexed="64"/>
      </patternFill>
    </fill>
    <fill>
      <patternFill patternType="solid">
        <fgColor rgb="FF66FFFF"/>
        <bgColor indexed="64"/>
      </patternFill>
    </fill>
    <fill>
      <patternFill patternType="solid">
        <fgColor theme="9"/>
        <bgColor indexed="64"/>
      </patternFill>
    </fill>
    <fill>
      <patternFill patternType="solid">
        <fgColor rgb="FFCCCCFF"/>
        <bgColor indexed="64"/>
      </patternFill>
    </fill>
    <fill>
      <patternFill patternType="solid">
        <fgColor theme="0" tint="-4.9989318521683403E-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medium">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medium">
        <color indexed="64"/>
      </top>
      <bottom style="double">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11" fillId="0" borderId="0">
      <alignment vertical="center"/>
    </xf>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186" fillId="0" borderId="0" applyNumberFormat="0" applyFill="0" applyBorder="0" applyAlignment="0" applyProtection="0">
      <alignment vertical="center"/>
    </xf>
  </cellStyleXfs>
  <cellXfs count="2194">
    <xf numFmtId="0" fontId="0" fillId="0" borderId="0" xfId="0">
      <alignment vertical="center"/>
    </xf>
    <xf numFmtId="0" fontId="11" fillId="0" borderId="0" xfId="43" applyAlignment="1">
      <alignment horizontal="left" vertical="center"/>
    </xf>
    <xf numFmtId="0" fontId="36" fillId="0" borderId="0" xfId="0" applyFont="1">
      <alignment vertical="center"/>
    </xf>
    <xf numFmtId="0" fontId="0" fillId="0" borderId="0" xfId="0" applyAlignment="1">
      <alignment vertical="center" wrapText="1"/>
    </xf>
    <xf numFmtId="0" fontId="11" fillId="0" borderId="0" xfId="43" applyAlignment="1">
      <alignment horizontal="center" vertical="center"/>
    </xf>
    <xf numFmtId="0" fontId="0" fillId="0" borderId="66" xfId="0" applyBorder="1">
      <alignment vertical="center"/>
    </xf>
    <xf numFmtId="0" fontId="0" fillId="0" borderId="17" xfId="0" applyBorder="1">
      <alignment vertical="center"/>
    </xf>
    <xf numFmtId="0" fontId="0" fillId="0" borderId="0" xfId="0">
      <alignment vertical="center"/>
    </xf>
    <xf numFmtId="0" fontId="0" fillId="0" borderId="32"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78" fillId="0" borderId="15" xfId="0" applyFont="1" applyBorder="1" applyProtection="1">
      <alignment vertical="center"/>
      <protection locked="0"/>
    </xf>
    <xf numFmtId="0" fontId="3" fillId="0" borderId="0" xfId="42" applyAlignment="1">
      <alignment horizontal="left" vertical="center"/>
    </xf>
    <xf numFmtId="0" fontId="0" fillId="0" borderId="96"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33" fillId="0" borderId="0" xfId="0" applyFont="1">
      <alignment vertical="center"/>
    </xf>
    <xf numFmtId="0" fontId="0" fillId="0" borderId="0" xfId="0" applyAlignment="1">
      <alignment horizontal="center" vertical="center"/>
    </xf>
    <xf numFmtId="0" fontId="0" fillId="27" borderId="72" xfId="0" applyFill="1" applyBorder="1">
      <alignment vertical="center"/>
    </xf>
    <xf numFmtId="0" fontId="0" fillId="36" borderId="72" xfId="0" applyFill="1" applyBorder="1" applyAlignment="1">
      <alignment horizontal="center" vertical="center"/>
    </xf>
    <xf numFmtId="0" fontId="0" fillId="0" borderId="108" xfId="42" applyFont="1" applyBorder="1" applyAlignment="1">
      <alignment vertical="center" shrinkToFit="1"/>
    </xf>
    <xf numFmtId="0" fontId="0" fillId="0" borderId="66" xfId="42" applyFont="1" applyBorder="1" applyAlignment="1">
      <alignment horizontal="center" vertical="center" wrapText="1"/>
    </xf>
    <xf numFmtId="0" fontId="64" fillId="0" borderId="108" xfId="0" applyFont="1" applyBorder="1" applyAlignment="1">
      <alignment vertical="center" shrinkToFit="1"/>
    </xf>
    <xf numFmtId="0" fontId="0" fillId="0" borderId="97" xfId="42" applyFont="1" applyBorder="1" applyAlignment="1">
      <alignment vertical="center" shrinkToFit="1"/>
    </xf>
    <xf numFmtId="0" fontId="64" fillId="0" borderId="97" xfId="0" applyFont="1" applyBorder="1" applyAlignment="1">
      <alignment vertical="center" shrinkToFit="1"/>
    </xf>
    <xf numFmtId="0" fontId="0" fillId="0" borderId="92" xfId="42" applyFont="1" applyBorder="1" applyAlignment="1">
      <alignment vertical="center" shrinkToFit="1"/>
    </xf>
    <xf numFmtId="0" fontId="0" fillId="38" borderId="72" xfId="0" applyFill="1" applyBorder="1">
      <alignment vertical="center"/>
    </xf>
    <xf numFmtId="0" fontId="3" fillId="0" borderId="66" xfId="42" applyBorder="1" applyAlignment="1">
      <alignment horizontal="center" vertical="center" wrapText="1"/>
    </xf>
    <xf numFmtId="0" fontId="0" fillId="37" borderId="72" xfId="0" applyFill="1" applyBorder="1">
      <alignment vertical="center"/>
    </xf>
    <xf numFmtId="0" fontId="0" fillId="0" borderId="97" xfId="0" applyBorder="1">
      <alignment vertical="center"/>
    </xf>
    <xf numFmtId="0" fontId="0" fillId="0" borderId="66" xfId="0" applyBorder="1" applyAlignment="1">
      <alignment horizontal="center" vertical="center"/>
    </xf>
    <xf numFmtId="0" fontId="0" fillId="39" borderId="72" xfId="0" applyFill="1" applyBorder="1">
      <alignment vertical="center"/>
    </xf>
    <xf numFmtId="0" fontId="3" fillId="0" borderId="92" xfId="42" applyBorder="1" applyAlignment="1">
      <alignment vertical="center" shrinkToFit="1"/>
    </xf>
    <xf numFmtId="0" fontId="0" fillId="0" borderId="72" xfId="42" applyFont="1" applyBorder="1" applyAlignment="1">
      <alignment horizontal="left" vertical="center" shrinkToFit="1"/>
    </xf>
    <xf numFmtId="0" fontId="3" fillId="0" borderId="65" xfId="42" applyBorder="1" applyAlignment="1">
      <alignment vertical="center" shrinkToFit="1"/>
    </xf>
    <xf numFmtId="0" fontId="3" fillId="0" borderId="97" xfId="42" applyBorder="1" applyAlignment="1">
      <alignment vertical="center" shrinkToFit="1"/>
    </xf>
    <xf numFmtId="0" fontId="0" fillId="36" borderId="72" xfId="42" applyFont="1" applyFill="1" applyBorder="1" applyAlignment="1">
      <alignment vertical="center"/>
    </xf>
    <xf numFmtId="0" fontId="64" fillId="0" borderId="65" xfId="0" applyFont="1" applyBorder="1" applyAlignment="1">
      <alignment vertical="center" shrinkToFit="1"/>
    </xf>
    <xf numFmtId="0" fontId="64" fillId="0" borderId="92" xfId="0" applyFont="1" applyBorder="1" applyAlignment="1">
      <alignment vertical="center" shrinkToFit="1"/>
    </xf>
    <xf numFmtId="0" fontId="0" fillId="0" borderId="69" xfId="0" applyBorder="1" applyAlignment="1">
      <alignment vertical="center" wrapText="1"/>
    </xf>
    <xf numFmtId="0" fontId="0" fillId="0" borderId="69" xfId="0" applyBorder="1">
      <alignment vertical="center"/>
    </xf>
    <xf numFmtId="0" fontId="0" fillId="27" borderId="110" xfId="0" applyFill="1" applyBorder="1">
      <alignment vertical="center"/>
    </xf>
    <xf numFmtId="0" fontId="0" fillId="0" borderId="177" xfId="42" applyFont="1" applyBorder="1" applyAlignment="1">
      <alignment vertical="center" shrinkToFit="1"/>
    </xf>
    <xf numFmtId="0" fontId="0" fillId="36" borderId="72" xfId="0" applyFill="1" applyBorder="1">
      <alignment vertical="center"/>
    </xf>
    <xf numFmtId="0" fontId="0" fillId="0" borderId="144" xfId="42" applyFont="1" applyBorder="1" applyAlignment="1">
      <alignment vertical="center" shrinkToFit="1"/>
    </xf>
    <xf numFmtId="0" fontId="0" fillId="0" borderId="0" xfId="42" applyFont="1" applyAlignment="1">
      <alignment horizontal="center" vertical="center" wrapText="1"/>
    </xf>
    <xf numFmtId="0" fontId="0" fillId="0" borderId="0" xfId="42" applyFont="1" applyAlignment="1">
      <alignment horizontal="center" vertical="center" shrinkToFit="1"/>
    </xf>
    <xf numFmtId="0" fontId="0" fillId="0" borderId="145" xfId="42" applyFont="1" applyBorder="1" applyAlignment="1">
      <alignment vertical="center" shrinkToFit="1"/>
    </xf>
    <xf numFmtId="0" fontId="0" fillId="0" borderId="0" xfId="42" applyFont="1" applyAlignment="1">
      <alignment vertical="center" shrinkToFit="1"/>
    </xf>
    <xf numFmtId="0" fontId="3" fillId="0" borderId="0" xfId="42" applyAlignment="1">
      <alignment horizontal="center" vertical="center" wrapText="1"/>
    </xf>
    <xf numFmtId="0" fontId="64" fillId="0" borderId="0" xfId="0" applyFont="1" applyAlignment="1">
      <alignment vertical="center" shrinkToFit="1"/>
    </xf>
    <xf numFmtId="182" fontId="178" fillId="0" borderId="228" xfId="46" applyNumberFormat="1" applyFont="1" applyBorder="1" applyAlignment="1" applyProtection="1">
      <alignment horizontal="center" vertical="center" shrinkToFit="1"/>
      <protection locked="0"/>
    </xf>
    <xf numFmtId="182" fontId="178" fillId="0" borderId="230" xfId="46" applyNumberFormat="1"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xf>
    <xf numFmtId="182" fontId="33" fillId="40" borderId="131" xfId="0" applyNumberFormat="1" applyFont="1" applyFill="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protection locked="0"/>
    </xf>
    <xf numFmtId="192" fontId="6" fillId="40" borderId="0" xfId="0" applyNumberFormat="1" applyFont="1" applyFill="1" applyAlignment="1" applyProtection="1">
      <alignment horizontal="right" vertical="center" shrinkToFit="1"/>
      <protection locked="0"/>
    </xf>
    <xf numFmtId="182" fontId="76" fillId="0" borderId="33" xfId="0" applyNumberFormat="1" applyFont="1" applyBorder="1" applyAlignment="1" applyProtection="1">
      <alignment vertical="center" wrapText="1"/>
      <protection locked="0"/>
    </xf>
    <xf numFmtId="182" fontId="76" fillId="0" borderId="35" xfId="0" applyNumberFormat="1" applyFont="1" applyBorder="1" applyAlignment="1" applyProtection="1">
      <alignment vertical="center" wrapText="1"/>
      <protection locked="0"/>
    </xf>
    <xf numFmtId="0" fontId="77" fillId="0" borderId="16" xfId="0" applyFont="1" applyBorder="1" applyAlignment="1" applyProtection="1">
      <alignment horizontal="center" vertical="center" shrinkToFit="1"/>
      <protection locked="0"/>
    </xf>
    <xf numFmtId="182" fontId="76" fillId="0" borderId="122" xfId="0" applyNumberFormat="1" applyFont="1" applyBorder="1" applyAlignment="1" applyProtection="1">
      <alignment vertical="center" wrapText="1"/>
      <protection locked="0"/>
    </xf>
    <xf numFmtId="0" fontId="0" fillId="0" borderId="0" xfId="0" applyProtection="1">
      <alignment vertical="center"/>
    </xf>
    <xf numFmtId="177" fontId="109" fillId="0" borderId="69" xfId="0" applyNumberFormat="1" applyFont="1" applyBorder="1" applyProtection="1">
      <alignment vertical="center"/>
    </xf>
    <xf numFmtId="177" fontId="109" fillId="0" borderId="0" xfId="0" applyNumberFormat="1" applyFont="1" applyProtection="1">
      <alignment vertical="center"/>
    </xf>
    <xf numFmtId="0" fontId="112" fillId="0" borderId="11" xfId="0" applyFont="1" applyBorder="1" applyProtection="1">
      <alignment vertical="center"/>
    </xf>
    <xf numFmtId="0" fontId="112" fillId="0" borderId="17" xfId="0" applyFont="1" applyBorder="1" applyProtection="1">
      <alignment vertical="center"/>
    </xf>
    <xf numFmtId="177" fontId="109" fillId="0" borderId="0" xfId="0" applyNumberFormat="1" applyFont="1" applyAlignment="1" applyProtection="1">
      <alignment horizontal="center" vertical="center"/>
    </xf>
    <xf numFmtId="0" fontId="109" fillId="0" borderId="0" xfId="0" applyFont="1" applyAlignment="1" applyProtection="1">
      <alignment horizontal="center" vertical="center"/>
    </xf>
    <xf numFmtId="0" fontId="0" fillId="0" borderId="0" xfId="0" applyAlignment="1" applyProtection="1">
      <alignment horizontal="center" vertical="center"/>
    </xf>
    <xf numFmtId="0" fontId="32" fillId="0" borderId="0" xfId="0" applyFont="1" applyProtection="1">
      <alignment vertical="center"/>
    </xf>
    <xf numFmtId="0" fontId="28" fillId="0" borderId="0" xfId="0" applyFont="1" applyAlignment="1" applyProtection="1">
      <alignment vertical="center" wrapText="1"/>
    </xf>
    <xf numFmtId="177" fontId="154" fillId="33" borderId="93" xfId="0" applyNumberFormat="1" applyFont="1" applyFill="1" applyBorder="1" applyAlignment="1" applyProtection="1">
      <alignment horizontal="center" vertical="center"/>
    </xf>
    <xf numFmtId="0" fontId="112" fillId="0" borderId="66" xfId="0" applyFont="1" applyBorder="1" applyProtection="1">
      <alignment vertical="center"/>
    </xf>
    <xf numFmtId="0" fontId="112" fillId="0" borderId="0" xfId="0" applyFont="1" applyProtection="1">
      <alignment vertical="center"/>
    </xf>
    <xf numFmtId="0" fontId="109" fillId="0" borderId="0" xfId="0" applyFont="1" applyProtection="1">
      <alignment vertical="center"/>
    </xf>
    <xf numFmtId="0" fontId="33" fillId="0" borderId="0" xfId="0" applyFont="1" applyProtection="1">
      <alignment vertical="center"/>
    </xf>
    <xf numFmtId="0" fontId="67" fillId="0" borderId="0" xfId="0" applyFont="1" applyAlignment="1" applyProtection="1">
      <alignment vertical="center" wrapText="1"/>
    </xf>
    <xf numFmtId="0" fontId="36" fillId="0" borderId="0" xfId="0" applyFont="1" applyProtection="1">
      <alignment vertical="center"/>
    </xf>
    <xf numFmtId="0" fontId="64" fillId="0" borderId="0" xfId="0" applyFont="1" applyProtection="1">
      <alignment vertical="center"/>
    </xf>
    <xf numFmtId="0" fontId="66" fillId="0" borderId="0" xfId="0" applyFont="1" applyProtection="1">
      <alignment vertical="center"/>
    </xf>
    <xf numFmtId="0" fontId="65" fillId="0" borderId="0" xfId="0" applyFont="1" applyProtection="1">
      <alignment vertical="center"/>
    </xf>
    <xf numFmtId="0" fontId="40" fillId="0" borderId="0" xfId="0" applyFont="1" applyProtection="1">
      <alignment vertical="center"/>
    </xf>
    <xf numFmtId="0" fontId="113" fillId="0" borderId="0" xfId="0" applyFont="1" applyProtection="1">
      <alignment vertical="center"/>
    </xf>
    <xf numFmtId="0" fontId="68" fillId="0" borderId="0" xfId="0" applyFont="1" applyAlignment="1" applyProtection="1">
      <alignment vertical="center" wrapText="1"/>
    </xf>
    <xf numFmtId="0" fontId="64" fillId="0" borderId="0" xfId="0" applyFont="1" applyAlignment="1" applyProtection="1">
      <alignment vertical="center" wrapText="1"/>
    </xf>
    <xf numFmtId="0" fontId="28" fillId="0" borderId="0" xfId="0" applyFont="1" applyProtection="1">
      <alignment vertical="center"/>
    </xf>
    <xf numFmtId="0" fontId="90" fillId="0" borderId="0" xfId="0" applyFont="1" applyAlignment="1" applyProtection="1">
      <alignment vertical="center" wrapText="1"/>
    </xf>
    <xf numFmtId="0" fontId="36" fillId="28" borderId="127" xfId="0" applyFont="1" applyFill="1" applyBorder="1" applyAlignment="1" applyProtection="1">
      <alignment horizontal="center" vertical="center"/>
    </xf>
    <xf numFmtId="0" fontId="0" fillId="0" borderId="66" xfId="0" applyBorder="1" applyProtection="1">
      <alignment vertical="center"/>
    </xf>
    <xf numFmtId="0" fontId="30" fillId="0" borderId="69" xfId="0" applyFont="1" applyBorder="1" applyAlignment="1" applyProtection="1">
      <alignment horizontal="left" vertical="center" shrinkToFit="1"/>
    </xf>
    <xf numFmtId="0" fontId="37" fillId="0" borderId="0" xfId="0" applyFont="1" applyAlignment="1" applyProtection="1">
      <alignment horizontal="center" vertical="center" shrinkToFit="1"/>
    </xf>
    <xf numFmtId="0" fontId="30" fillId="0" borderId="0" xfId="0" applyFont="1" applyAlignment="1" applyProtection="1">
      <alignment horizontal="left" vertical="center" shrinkToFit="1"/>
    </xf>
    <xf numFmtId="0" fontId="28" fillId="0" borderId="66" xfId="0" applyFont="1" applyBorder="1" applyAlignment="1" applyProtection="1">
      <alignment vertical="center" wrapText="1"/>
    </xf>
    <xf numFmtId="0" fontId="28" fillId="0" borderId="0" xfId="0" applyFont="1" applyBorder="1" applyAlignment="1" applyProtection="1">
      <alignment vertical="center" wrapText="1"/>
    </xf>
    <xf numFmtId="0" fontId="37" fillId="0" borderId="0" xfId="0" applyFont="1" applyAlignment="1" applyProtection="1">
      <alignment horizontal="center" vertical="center" wrapText="1"/>
    </xf>
    <xf numFmtId="0" fontId="3" fillId="0" borderId="0" xfId="0" applyFont="1" applyAlignment="1" applyProtection="1">
      <alignment vertical="center" shrinkToFit="1"/>
    </xf>
    <xf numFmtId="0" fontId="30" fillId="0" borderId="0" xfId="0" applyFont="1" applyProtection="1">
      <alignment vertical="center"/>
    </xf>
    <xf numFmtId="0" fontId="115"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vertical="center" wrapText="1"/>
    </xf>
    <xf numFmtId="0" fontId="40" fillId="0" borderId="51" xfId="0" applyFont="1" applyBorder="1" applyAlignment="1" applyProtection="1">
      <alignment vertical="center" wrapText="1"/>
    </xf>
    <xf numFmtId="0" fontId="0" fillId="0" borderId="176" xfId="0" applyBorder="1" applyProtection="1">
      <alignment vertical="center"/>
      <protection locked="0"/>
    </xf>
    <xf numFmtId="0" fontId="0" fillId="0" borderId="144" xfId="0" applyBorder="1" applyProtection="1">
      <alignment vertical="center"/>
      <protection locked="0"/>
    </xf>
    <xf numFmtId="0" fontId="0" fillId="0" borderId="179" xfId="0" applyBorder="1" applyProtection="1">
      <alignment vertical="center"/>
      <protection locked="0"/>
    </xf>
    <xf numFmtId="0" fontId="0" fillId="0" borderId="177" xfId="0" applyBorder="1" applyProtection="1">
      <alignment vertical="center"/>
      <protection locked="0"/>
    </xf>
    <xf numFmtId="0" fontId="0" fillId="0" borderId="145" xfId="0" applyBorder="1" applyProtection="1">
      <alignment vertical="center"/>
      <protection locked="0"/>
    </xf>
    <xf numFmtId="0" fontId="0" fillId="0" borderId="10" xfId="0" applyBorder="1" applyProtection="1">
      <alignment vertical="center"/>
      <protection locked="0"/>
    </xf>
    <xf numFmtId="0" fontId="0" fillId="0" borderId="160" xfId="0" applyBorder="1" applyProtection="1">
      <alignment vertical="center"/>
      <protection locked="0"/>
    </xf>
    <xf numFmtId="0" fontId="36" fillId="35" borderId="127" xfId="0" applyFont="1" applyFill="1" applyBorder="1" applyAlignment="1" applyProtection="1">
      <alignment horizontal="center" vertical="center"/>
    </xf>
    <xf numFmtId="0" fontId="91" fillId="0" borderId="0" xfId="0" applyFont="1" applyAlignment="1" applyProtection="1">
      <alignment vertical="center"/>
    </xf>
    <xf numFmtId="0" fontId="40" fillId="0" borderId="0" xfId="0" applyFont="1" applyAlignment="1" applyProtection="1">
      <alignment horizontal="center" vertical="center"/>
    </xf>
    <xf numFmtId="0" fontId="92" fillId="0" borderId="0" xfId="0" applyFont="1" applyAlignment="1" applyProtection="1">
      <alignment horizontal="centerContinuous" vertical="center"/>
    </xf>
    <xf numFmtId="0" fontId="93" fillId="0" borderId="0" xfId="0" applyFont="1" applyProtection="1">
      <alignment vertical="center"/>
    </xf>
    <xf numFmtId="0" fontId="153" fillId="0" borderId="0" xfId="0" applyFont="1" applyAlignment="1" applyProtection="1">
      <alignment horizontal="centerContinuous"/>
    </xf>
    <xf numFmtId="0" fontId="154" fillId="0" borderId="0" xfId="0" applyFont="1" applyProtection="1">
      <alignment vertical="center"/>
    </xf>
    <xf numFmtId="0" fontId="94" fillId="0" borderId="0" xfId="0" applyFont="1" applyAlignment="1" applyProtection="1">
      <alignment horizontal="center" vertical="center"/>
    </xf>
    <xf numFmtId="0" fontId="96" fillId="0" borderId="0" xfId="0" applyFont="1" applyAlignment="1" applyProtection="1">
      <alignment vertical="center" wrapText="1"/>
    </xf>
    <xf numFmtId="0" fontId="96" fillId="0" borderId="0" xfId="0" applyFont="1" applyAlignment="1" applyProtection="1">
      <alignment vertical="center"/>
    </xf>
    <xf numFmtId="0" fontId="96" fillId="0" borderId="0" xfId="0" applyFont="1" applyAlignment="1" applyProtection="1">
      <alignment horizontal="center" vertical="center"/>
    </xf>
    <xf numFmtId="0" fontId="96" fillId="0" borderId="0" xfId="0" applyFont="1" applyAlignment="1" applyProtection="1">
      <alignment horizontal="center" vertical="center" wrapText="1"/>
    </xf>
    <xf numFmtId="0" fontId="117" fillId="0" borderId="51" xfId="0" applyFont="1" applyBorder="1" applyProtection="1">
      <alignment vertical="center"/>
    </xf>
    <xf numFmtId="0" fontId="118" fillId="0" borderId="51" xfId="0" applyFont="1" applyBorder="1" applyAlignment="1" applyProtection="1">
      <alignment horizontal="center" vertical="center"/>
    </xf>
    <xf numFmtId="185" fontId="155" fillId="0" borderId="93" xfId="0" applyNumberFormat="1" applyFont="1" applyBorder="1" applyAlignment="1" applyProtection="1">
      <alignment horizontal="center" vertical="center"/>
    </xf>
    <xf numFmtId="0" fontId="119" fillId="0" borderId="51" xfId="0" applyFont="1" applyBorder="1" applyProtection="1">
      <alignment vertical="center"/>
    </xf>
    <xf numFmtId="0" fontId="120" fillId="0" borderId="51" xfId="0" applyFont="1" applyBorder="1" applyAlignment="1" applyProtection="1">
      <alignment vertical="top"/>
    </xf>
    <xf numFmtId="0" fontId="122" fillId="0" borderId="51" xfId="0" applyFont="1" applyBorder="1" applyAlignment="1" applyProtection="1">
      <alignment vertical="top"/>
    </xf>
    <xf numFmtId="0" fontId="120" fillId="0" borderId="51" xfId="0" applyFont="1" applyBorder="1" applyProtection="1">
      <alignment vertical="center"/>
    </xf>
    <xf numFmtId="0" fontId="124" fillId="0" borderId="0" xfId="0" applyFont="1" applyAlignment="1" applyProtection="1">
      <alignment vertical="top"/>
    </xf>
    <xf numFmtId="0" fontId="124" fillId="0" borderId="0" xfId="0" applyFont="1" applyAlignment="1" applyProtection="1">
      <alignment horizontal="center" vertical="top"/>
    </xf>
    <xf numFmtId="0" fontId="94" fillId="0" borderId="0" xfId="0" applyFont="1" applyProtection="1">
      <alignment vertical="center"/>
    </xf>
    <xf numFmtId="0" fontId="95" fillId="0" borderId="0" xfId="0" applyFont="1" applyAlignment="1" applyProtection="1">
      <alignment horizontal="center" vertical="center"/>
    </xf>
    <xf numFmtId="0" fontId="156" fillId="0" borderId="0" xfId="0" applyFont="1" applyProtection="1">
      <alignment vertical="center"/>
    </xf>
    <xf numFmtId="0" fontId="124" fillId="0" borderId="0" xfId="0" applyFont="1" applyBorder="1" applyAlignment="1" applyProtection="1">
      <alignment vertical="top"/>
    </xf>
    <xf numFmtId="0" fontId="124" fillId="0" borderId="0" xfId="0" applyFont="1" applyBorder="1" applyAlignment="1" applyProtection="1">
      <alignment horizontal="center" vertical="top"/>
    </xf>
    <xf numFmtId="0" fontId="94" fillId="0" borderId="0" xfId="0" applyFont="1" applyBorder="1" applyAlignment="1" applyProtection="1">
      <alignment vertical="center"/>
    </xf>
    <xf numFmtId="0" fontId="95"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125" fillId="0" borderId="0" xfId="0" applyFont="1" applyFill="1" applyBorder="1" applyAlignment="1" applyProtection="1">
      <alignment vertical="center" textRotation="255"/>
    </xf>
    <xf numFmtId="187" fontId="127" fillId="0" borderId="0" xfId="0" applyNumberFormat="1" applyFont="1" applyFill="1" applyBorder="1" applyAlignment="1" applyProtection="1">
      <alignment horizontal="right" shrinkToFit="1"/>
    </xf>
    <xf numFmtId="0" fontId="126" fillId="33" borderId="236" xfId="0" applyFont="1" applyFill="1" applyBorder="1" applyAlignment="1" applyProtection="1">
      <alignment horizontal="center" vertical="center" shrinkToFit="1"/>
    </xf>
    <xf numFmtId="187" fontId="126" fillId="0" borderId="204" xfId="0" applyNumberFormat="1" applyFont="1" applyBorder="1" applyAlignment="1" applyProtection="1">
      <alignment horizontal="center" vertical="center" shrinkToFit="1"/>
    </xf>
    <xf numFmtId="0" fontId="126" fillId="33" borderId="204" xfId="0" applyFont="1" applyFill="1" applyBorder="1" applyAlignment="1" applyProtection="1">
      <alignment horizontal="center" vertical="center" shrinkToFit="1"/>
    </xf>
    <xf numFmtId="187" fontId="126" fillId="0" borderId="205" xfId="0" applyNumberFormat="1" applyFont="1" applyBorder="1" applyAlignment="1" applyProtection="1">
      <alignment horizontal="center" vertical="center" shrinkToFit="1"/>
    </xf>
    <xf numFmtId="0" fontId="126" fillId="33" borderId="237" xfId="0" applyFont="1" applyFill="1" applyBorder="1" applyAlignment="1" applyProtection="1">
      <alignment horizontal="center" vertical="center" shrinkToFit="1"/>
    </xf>
    <xf numFmtId="187" fontId="126" fillId="0" borderId="238" xfId="0" applyNumberFormat="1" applyFont="1" applyBorder="1" applyAlignment="1" applyProtection="1">
      <alignment horizontal="center" vertical="center" shrinkToFit="1"/>
    </xf>
    <xf numFmtId="0" fontId="126" fillId="33" borderId="238" xfId="0" applyFont="1" applyFill="1" applyBorder="1" applyAlignment="1" applyProtection="1">
      <alignment horizontal="center" vertical="center" shrinkToFit="1"/>
    </xf>
    <xf numFmtId="187" fontId="126" fillId="0" borderId="232" xfId="0" applyNumberFormat="1" applyFont="1" applyBorder="1" applyAlignment="1" applyProtection="1">
      <alignment horizontal="center" vertical="center" shrinkToFit="1"/>
    </xf>
    <xf numFmtId="0" fontId="128" fillId="0" borderId="0" xfId="0" applyFont="1" applyFill="1" applyBorder="1" applyAlignment="1" applyProtection="1">
      <alignment vertical="center" wrapText="1"/>
    </xf>
    <xf numFmtId="0" fontId="126" fillId="33" borderId="239" xfId="0" applyFont="1" applyFill="1" applyBorder="1" applyAlignment="1" applyProtection="1">
      <alignment horizontal="center" vertical="center" shrinkToFit="1"/>
    </xf>
    <xf numFmtId="187" fontId="126" fillId="33" borderId="240" xfId="0" applyNumberFormat="1" applyFont="1" applyFill="1" applyBorder="1" applyAlignment="1" applyProtection="1">
      <alignment horizontal="center" vertical="center" shrinkToFit="1"/>
    </xf>
    <xf numFmtId="0" fontId="126" fillId="33" borderId="240" xfId="0" applyFont="1" applyFill="1" applyBorder="1" applyAlignment="1" applyProtection="1">
      <alignment horizontal="center" vertical="center" shrinkToFit="1"/>
    </xf>
    <xf numFmtId="187" fontId="126" fillId="33" borderId="241" xfId="0" applyNumberFormat="1" applyFont="1" applyFill="1" applyBorder="1" applyAlignment="1" applyProtection="1">
      <alignment horizontal="center" vertical="center" shrinkToFit="1"/>
    </xf>
    <xf numFmtId="0" fontId="128" fillId="0" borderId="0" xfId="0" applyFont="1" applyFill="1" applyBorder="1" applyAlignment="1" applyProtection="1">
      <alignment vertical="center"/>
    </xf>
    <xf numFmtId="0" fontId="126" fillId="33" borderId="197" xfId="0" applyFont="1" applyFill="1" applyBorder="1" applyAlignment="1" applyProtection="1">
      <alignment horizontal="center" vertical="center" shrinkToFit="1"/>
    </xf>
    <xf numFmtId="187" fontId="126" fillId="0" borderId="198" xfId="0" applyNumberFormat="1" applyFont="1" applyBorder="1" applyAlignment="1" applyProtection="1">
      <alignment horizontal="center" vertical="center" shrinkToFit="1"/>
    </xf>
    <xf numFmtId="0" fontId="126" fillId="33" borderId="198" xfId="0" applyFont="1" applyFill="1" applyBorder="1" applyAlignment="1" applyProtection="1">
      <alignment horizontal="center" vertical="center" shrinkToFit="1"/>
    </xf>
    <xf numFmtId="187" fontId="126" fillId="0" borderId="242" xfId="0" applyNumberFormat="1" applyFont="1" applyBorder="1" applyAlignment="1" applyProtection="1">
      <alignment horizontal="center" vertical="center" shrinkToFit="1"/>
    </xf>
    <xf numFmtId="0" fontId="125" fillId="0" borderId="0" xfId="0" applyFont="1" applyFill="1" applyBorder="1" applyAlignment="1" applyProtection="1">
      <alignment horizontal="center" vertical="center" textRotation="255"/>
    </xf>
    <xf numFmtId="0" fontId="126" fillId="33" borderId="11" xfId="0" applyFont="1" applyFill="1" applyBorder="1" applyAlignment="1" applyProtection="1">
      <alignment horizontal="center" vertical="center" shrinkToFit="1"/>
    </xf>
    <xf numFmtId="187" fontId="126" fillId="33" borderId="17" xfId="0" applyNumberFormat="1" applyFont="1" applyFill="1" applyBorder="1" applyAlignment="1" applyProtection="1">
      <alignment horizontal="center" vertical="center" shrinkToFit="1"/>
    </xf>
    <xf numFmtId="0" fontId="126" fillId="33" borderId="17" xfId="0" applyFont="1" applyFill="1" applyBorder="1" applyAlignment="1" applyProtection="1">
      <alignment horizontal="center" vertical="center" shrinkToFit="1"/>
    </xf>
    <xf numFmtId="187" fontId="126" fillId="33" borderId="67" xfId="0" applyNumberFormat="1" applyFont="1" applyFill="1" applyBorder="1" applyAlignment="1" applyProtection="1">
      <alignment horizontal="center" vertical="center" shrinkToFit="1"/>
    </xf>
    <xf numFmtId="0" fontId="0" fillId="0" borderId="0" xfId="0" applyFill="1" applyProtection="1">
      <alignment vertical="center"/>
    </xf>
    <xf numFmtId="0" fontId="128" fillId="34" borderId="68" xfId="0" applyFont="1" applyFill="1" applyBorder="1" applyAlignment="1" applyProtection="1">
      <alignment horizontal="center" vertical="center"/>
    </xf>
    <xf numFmtId="0" fontId="128" fillId="34" borderId="69" xfId="0" applyFont="1" applyFill="1" applyBorder="1" applyAlignment="1" applyProtection="1">
      <alignment horizontal="center" vertical="center"/>
    </xf>
    <xf numFmtId="0" fontId="127" fillId="34" borderId="69" xfId="0" applyFont="1" applyFill="1" applyBorder="1" applyAlignment="1" applyProtection="1">
      <alignment horizontal="center" vertical="center" shrinkToFit="1"/>
    </xf>
    <xf numFmtId="187" fontId="127" fillId="34" borderId="69" xfId="0" applyNumberFormat="1" applyFont="1" applyFill="1" applyBorder="1" applyAlignment="1" applyProtection="1">
      <alignment vertical="center" shrinkToFit="1"/>
    </xf>
    <xf numFmtId="187" fontId="127" fillId="34" borderId="69" xfId="0" applyNumberFormat="1" applyFont="1" applyFill="1" applyBorder="1" applyAlignment="1" applyProtection="1">
      <alignment horizontal="right" shrinkToFit="1"/>
    </xf>
    <xf numFmtId="187" fontId="127" fillId="34" borderId="69" xfId="0" applyNumberFormat="1" applyFont="1" applyFill="1" applyBorder="1" applyAlignment="1" applyProtection="1">
      <alignment horizontal="center" shrinkToFit="1"/>
    </xf>
    <xf numFmtId="0" fontId="125" fillId="34" borderId="69" xfId="0" applyFont="1" applyFill="1" applyBorder="1" applyAlignment="1" applyProtection="1">
      <alignment horizontal="center" vertical="center" textRotation="255"/>
    </xf>
    <xf numFmtId="0" fontId="127" fillId="34" borderId="46" xfId="0" applyFont="1" applyFill="1" applyBorder="1" applyAlignment="1" applyProtection="1">
      <alignment horizontal="center" vertical="center" shrinkToFit="1"/>
    </xf>
    <xf numFmtId="0" fontId="125" fillId="34" borderId="11" xfId="0" applyFont="1" applyFill="1" applyBorder="1" applyProtection="1">
      <alignment vertical="center"/>
    </xf>
    <xf numFmtId="0" fontId="125" fillId="34" borderId="17" xfId="0" applyFont="1" applyFill="1" applyBorder="1" applyProtection="1">
      <alignment vertical="center"/>
    </xf>
    <xf numFmtId="0" fontId="125" fillId="34" borderId="17" xfId="0" applyFont="1" applyFill="1" applyBorder="1" applyAlignment="1" applyProtection="1">
      <alignment horizontal="center" vertical="center"/>
    </xf>
    <xf numFmtId="0" fontId="125" fillId="34" borderId="67" xfId="0" applyFont="1" applyFill="1" applyBorder="1" applyProtection="1">
      <alignment vertical="center"/>
    </xf>
    <xf numFmtId="0" fontId="128" fillId="0" borderId="0" xfId="0" applyFont="1" applyFill="1" applyBorder="1" applyAlignment="1" applyProtection="1">
      <alignment horizontal="center" vertical="center"/>
    </xf>
    <xf numFmtId="0" fontId="127" fillId="0" borderId="0" xfId="0" applyFont="1" applyFill="1" applyBorder="1" applyAlignment="1" applyProtection="1">
      <alignment horizontal="center" vertical="center" shrinkToFit="1"/>
    </xf>
    <xf numFmtId="187" fontId="127" fillId="0" borderId="0" xfId="0" applyNumberFormat="1" applyFont="1" applyFill="1" applyBorder="1" applyAlignment="1" applyProtection="1">
      <alignment vertical="center" shrinkToFit="1"/>
    </xf>
    <xf numFmtId="187" fontId="127" fillId="0" borderId="0" xfId="0" applyNumberFormat="1" applyFont="1" applyFill="1" applyBorder="1" applyAlignment="1" applyProtection="1">
      <alignment horizontal="center" shrinkToFit="1"/>
    </xf>
    <xf numFmtId="0" fontId="139" fillId="0" borderId="0" xfId="0" applyFont="1" applyFill="1" applyBorder="1" applyAlignment="1" applyProtection="1">
      <alignment horizontal="center" vertical="center"/>
    </xf>
    <xf numFmtId="0" fontId="41" fillId="0" borderId="0" xfId="0" applyFont="1" applyProtection="1">
      <alignment vertical="center"/>
    </xf>
    <xf numFmtId="0" fontId="127" fillId="0" borderId="0" xfId="0" applyFont="1" applyFill="1" applyBorder="1" applyAlignment="1" applyProtection="1">
      <alignment horizontal="center" vertical="center"/>
    </xf>
    <xf numFmtId="0" fontId="126" fillId="0" borderId="0" xfId="0" applyFont="1" applyFill="1" applyBorder="1" applyAlignment="1" applyProtection="1">
      <alignment horizontal="center" vertical="center"/>
    </xf>
    <xf numFmtId="0" fontId="127" fillId="0" borderId="0" xfId="0" applyFont="1" applyBorder="1" applyAlignment="1" applyProtection="1">
      <alignment horizontal="left" vertical="center" wrapText="1"/>
    </xf>
    <xf numFmtId="0" fontId="0" fillId="0" borderId="0" xfId="0" applyBorder="1" applyProtection="1">
      <alignment vertical="center"/>
    </xf>
    <xf numFmtId="0" fontId="125" fillId="0" borderId="66" xfId="0" applyFont="1" applyBorder="1" applyProtection="1">
      <alignment vertical="center"/>
    </xf>
    <xf numFmtId="0" fontId="125" fillId="0" borderId="0" xfId="0" applyFont="1" applyBorder="1" applyProtection="1">
      <alignment vertical="center"/>
    </xf>
    <xf numFmtId="0" fontId="130" fillId="0" borderId="0" xfId="0" applyFont="1" applyBorder="1" applyProtection="1">
      <alignment vertical="center"/>
    </xf>
    <xf numFmtId="0" fontId="125" fillId="0" borderId="0" xfId="0" applyFont="1" applyFill="1" applyBorder="1" applyProtection="1">
      <alignment vertical="center"/>
    </xf>
    <xf numFmtId="0" fontId="125" fillId="0" borderId="0" xfId="0" applyFont="1" applyFill="1" applyBorder="1" applyAlignment="1" applyProtection="1">
      <alignment horizontal="center" vertical="center"/>
    </xf>
    <xf numFmtId="0" fontId="125" fillId="0" borderId="51" xfId="0" applyFont="1" applyFill="1" applyBorder="1" applyProtection="1">
      <alignment vertical="center"/>
    </xf>
    <xf numFmtId="0" fontId="127" fillId="0" borderId="0" xfId="0" applyFont="1" applyFill="1" applyBorder="1" applyProtection="1">
      <alignment vertical="center"/>
    </xf>
    <xf numFmtId="0" fontId="130" fillId="0" borderId="0" xfId="0" applyFont="1" applyBorder="1" applyAlignment="1" applyProtection="1">
      <alignment horizontal="center" vertical="center"/>
    </xf>
    <xf numFmtId="0" fontId="130" fillId="0" borderId="51" xfId="0" applyFont="1" applyBorder="1" applyProtection="1">
      <alignment vertical="center"/>
    </xf>
    <xf numFmtId="0" fontId="131" fillId="0" borderId="0" xfId="0" applyFont="1" applyBorder="1" applyProtection="1">
      <alignment vertical="center"/>
    </xf>
    <xf numFmtId="0" fontId="125" fillId="0" borderId="11" xfId="0" applyFont="1" applyBorder="1" applyProtection="1">
      <alignment vertical="center"/>
    </xf>
    <xf numFmtId="0" fontId="125" fillId="0" borderId="17" xfId="0" applyFont="1" applyBorder="1" applyProtection="1">
      <alignment vertical="center"/>
    </xf>
    <xf numFmtId="0" fontId="130" fillId="0" borderId="17" xfId="0" applyFont="1" applyBorder="1" applyAlignment="1" applyProtection="1">
      <alignment vertical="center" wrapText="1"/>
    </xf>
    <xf numFmtId="0" fontId="130" fillId="0" borderId="17" xfId="0" applyFont="1" applyBorder="1" applyAlignment="1" applyProtection="1">
      <alignment horizontal="center" vertical="center" wrapText="1"/>
    </xf>
    <xf numFmtId="0" fontId="130" fillId="0" borderId="67" xfId="0" applyFont="1" applyBorder="1" applyAlignment="1" applyProtection="1">
      <alignment vertical="center" wrapText="1"/>
    </xf>
    <xf numFmtId="0" fontId="131" fillId="0" borderId="0" xfId="0" applyFont="1" applyBorder="1" applyAlignment="1" applyProtection="1">
      <alignment vertical="center" wrapText="1"/>
    </xf>
    <xf numFmtId="0" fontId="127" fillId="0" borderId="0" xfId="0" applyFont="1" applyBorder="1" applyProtection="1">
      <alignment vertical="center"/>
    </xf>
    <xf numFmtId="0" fontId="131" fillId="0" borderId="0" xfId="0" applyFont="1" applyBorder="1" applyAlignment="1" applyProtection="1">
      <alignment horizontal="center" vertical="center" wrapText="1"/>
    </xf>
    <xf numFmtId="0" fontId="131" fillId="0" borderId="0" xfId="0" applyFont="1" applyAlignment="1" applyProtection="1">
      <alignment vertical="center" wrapText="1"/>
    </xf>
    <xf numFmtId="0" fontId="131" fillId="0" borderId="0" xfId="0" applyFont="1" applyAlignment="1" applyProtection="1">
      <alignment horizontal="center" vertical="center" wrapText="1"/>
    </xf>
    <xf numFmtId="0" fontId="131" fillId="0" borderId="0" xfId="0" applyFont="1" applyAlignment="1" applyProtection="1">
      <alignment horizontal="left" vertical="center" wrapText="1"/>
    </xf>
    <xf numFmtId="0" fontId="131" fillId="0" borderId="0" xfId="0" applyFont="1" applyAlignment="1" applyProtection="1">
      <alignment wrapText="1"/>
    </xf>
    <xf numFmtId="0" fontId="30" fillId="0" borderId="0" xfId="0" applyFont="1" applyAlignment="1" applyProtection="1">
      <alignment horizontal="left" vertical="center" wrapText="1"/>
    </xf>
    <xf numFmtId="0" fontId="130" fillId="0" borderId="0" xfId="0" applyFont="1" applyProtection="1">
      <alignment vertical="center"/>
    </xf>
    <xf numFmtId="0" fontId="121" fillId="0" borderId="0" xfId="0" applyFont="1" applyProtection="1">
      <alignment vertical="center"/>
    </xf>
    <xf numFmtId="0" fontId="121" fillId="0" borderId="0" xfId="0" applyFont="1" applyAlignment="1" applyProtection="1">
      <alignment horizontal="center" vertical="center"/>
    </xf>
    <xf numFmtId="0" fontId="121" fillId="0" borderId="0" xfId="0" applyFont="1" applyAlignment="1" applyProtection="1">
      <alignment vertical="center"/>
    </xf>
    <xf numFmtId="0" fontId="0" fillId="0" borderId="0" xfId="0" applyAlignment="1" applyProtection="1">
      <alignment vertical="top"/>
    </xf>
    <xf numFmtId="0" fontId="3" fillId="0" borderId="0" xfId="0" applyFont="1" applyProtection="1">
      <alignment vertical="center"/>
    </xf>
    <xf numFmtId="0" fontId="36" fillId="33" borderId="20" xfId="0" applyFont="1" applyFill="1" applyBorder="1" applyAlignment="1" applyProtection="1">
      <alignment horizontal="left" vertical="center"/>
    </xf>
    <xf numFmtId="0" fontId="33" fillId="0" borderId="0" xfId="0" applyFont="1" applyAlignment="1" applyProtection="1">
      <alignment vertical="center" shrinkToFit="1"/>
    </xf>
    <xf numFmtId="0" fontId="36" fillId="33" borderId="20" xfId="0" applyFont="1" applyFill="1" applyBorder="1" applyProtection="1">
      <alignment vertical="center"/>
    </xf>
    <xf numFmtId="0" fontId="0" fillId="0" borderId="2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0" xfId="0" applyAlignment="1" applyProtection="1">
      <alignment vertical="center" shrinkToFit="1"/>
    </xf>
    <xf numFmtId="0" fontId="62" fillId="0" borderId="0" xfId="0" applyFont="1" applyProtection="1">
      <alignment vertical="center"/>
    </xf>
    <xf numFmtId="0" fontId="0" fillId="0" borderId="0" xfId="0" applyAlignment="1" applyProtection="1">
      <alignment vertical="center" wrapText="1"/>
    </xf>
    <xf numFmtId="0" fontId="0" fillId="0" borderId="0" xfId="0" applyAlignment="1" applyProtection="1">
      <alignment vertical="distributed" wrapText="1"/>
    </xf>
    <xf numFmtId="0" fontId="0" fillId="0" borderId="17" xfId="0" applyBorder="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0" fillId="0" borderId="0" xfId="0" applyFont="1" applyAlignment="1" applyProtection="1">
      <alignment vertical="center" wrapText="1"/>
    </xf>
    <xf numFmtId="0" fontId="0" fillId="0" borderId="31" xfId="0" applyBorder="1" applyAlignment="1" applyProtection="1">
      <alignment horizontal="center" vertical="center" wrapText="1" shrinkToFit="1"/>
    </xf>
    <xf numFmtId="0" fontId="0" fillId="0" borderId="33" xfId="0" applyBorder="1" applyAlignment="1" applyProtection="1">
      <alignment horizontal="center" vertical="center" wrapText="1" shrinkToFit="1"/>
    </xf>
    <xf numFmtId="0" fontId="30" fillId="0" borderId="0" xfId="0" applyFont="1" applyAlignment="1" applyProtection="1">
      <alignment wrapText="1"/>
    </xf>
    <xf numFmtId="0" fontId="0" fillId="0" borderId="0" xfId="0" applyAlignment="1" applyProtection="1"/>
    <xf numFmtId="0" fontId="0" fillId="0" borderId="41" xfId="0" applyBorder="1" applyProtection="1">
      <alignment vertical="center"/>
    </xf>
    <xf numFmtId="0" fontId="0" fillId="0" borderId="15" xfId="0" applyBorder="1" applyAlignment="1" applyProtection="1">
      <alignment horizontal="center" vertical="center"/>
    </xf>
    <xf numFmtId="0" fontId="0" fillId="0" borderId="15" xfId="0" applyBorder="1" applyProtection="1">
      <alignment vertical="center"/>
    </xf>
    <xf numFmtId="0" fontId="0" fillId="0" borderId="35" xfId="0" applyBorder="1" applyAlignment="1" applyProtection="1">
      <alignment horizontal="center" vertical="center" wrapText="1" shrinkToFit="1"/>
    </xf>
    <xf numFmtId="0" fontId="164" fillId="0" borderId="0" xfId="46" applyFont="1" applyProtection="1">
      <alignment vertical="center"/>
    </xf>
    <xf numFmtId="0" fontId="167" fillId="0" borderId="0" xfId="46" applyFont="1" applyAlignment="1" applyProtection="1">
      <alignment horizontal="left" vertical="center"/>
    </xf>
    <xf numFmtId="0" fontId="167" fillId="0" borderId="0" xfId="46" applyFont="1" applyAlignment="1" applyProtection="1">
      <alignment horizontal="center" vertical="center"/>
    </xf>
    <xf numFmtId="0" fontId="169" fillId="0" borderId="0" xfId="46" applyFont="1" applyAlignment="1" applyProtection="1">
      <alignment horizontal="left" vertical="center" indent="1"/>
    </xf>
    <xf numFmtId="0" fontId="173" fillId="0" borderId="0" xfId="46" applyFont="1" applyAlignment="1" applyProtection="1">
      <alignment horizontal="left" vertical="center" indent="1"/>
    </xf>
    <xf numFmtId="0" fontId="174" fillId="0" borderId="0" xfId="46" applyFont="1" applyAlignment="1" applyProtection="1">
      <alignment horizontal="left" vertical="center" indent="1"/>
    </xf>
    <xf numFmtId="0" fontId="175" fillId="0" borderId="0" xfId="46" applyFont="1" applyAlignment="1" applyProtection="1">
      <alignment horizontal="left" vertical="center" indent="1"/>
    </xf>
    <xf numFmtId="0" fontId="169" fillId="0" borderId="0" xfId="46" applyFont="1" applyProtection="1">
      <alignment vertical="center"/>
    </xf>
    <xf numFmtId="0" fontId="176" fillId="0" borderId="0" xfId="46" applyFont="1" applyAlignment="1" applyProtection="1">
      <alignment horizontal="left" vertical="center"/>
    </xf>
    <xf numFmtId="0" fontId="176" fillId="0" borderId="0" xfId="46" applyFont="1" applyProtection="1">
      <alignment vertical="center"/>
    </xf>
    <xf numFmtId="0" fontId="180" fillId="0" borderId="55" xfId="46" applyFont="1" applyBorder="1" applyAlignment="1" applyProtection="1">
      <alignment horizontal="center" vertical="center" wrapText="1"/>
    </xf>
    <xf numFmtId="0" fontId="176" fillId="0" borderId="0" xfId="46" applyFont="1" applyAlignment="1" applyProtection="1">
      <alignment horizontal="center" vertical="center"/>
    </xf>
    <xf numFmtId="0" fontId="178" fillId="0" borderId="0" xfId="46" applyFont="1" applyProtection="1">
      <alignment vertical="center"/>
    </xf>
    <xf numFmtId="0" fontId="178" fillId="33" borderId="223" xfId="46" applyFont="1" applyFill="1" applyBorder="1" applyAlignment="1" applyProtection="1">
      <alignment horizontal="center" vertical="center"/>
    </xf>
    <xf numFmtId="0" fontId="178" fillId="33" borderId="86" xfId="46" applyFont="1" applyFill="1" applyBorder="1" applyAlignment="1" applyProtection="1">
      <alignment horizontal="center" vertical="center"/>
    </xf>
    <xf numFmtId="0" fontId="178" fillId="29" borderId="91" xfId="46" applyFont="1" applyFill="1" applyBorder="1" applyAlignment="1" applyProtection="1">
      <alignment horizontal="left" vertical="center"/>
    </xf>
    <xf numFmtId="0" fontId="178" fillId="29" borderId="37" xfId="46" applyFont="1" applyFill="1" applyBorder="1" applyAlignment="1" applyProtection="1">
      <alignment horizontal="left" vertical="center"/>
    </xf>
    <xf numFmtId="0" fontId="178" fillId="29" borderId="37" xfId="46" applyFont="1" applyFill="1" applyBorder="1" applyProtection="1">
      <alignment vertical="center"/>
    </xf>
    <xf numFmtId="0" fontId="178" fillId="29" borderId="47" xfId="46" applyFont="1" applyFill="1" applyBorder="1" applyProtection="1">
      <alignment vertical="center"/>
    </xf>
    <xf numFmtId="56" fontId="178" fillId="29" borderId="226" xfId="46" applyNumberFormat="1" applyFont="1" applyFill="1" applyBorder="1" applyProtection="1">
      <alignment vertical="center"/>
    </xf>
    <xf numFmtId="0" fontId="178" fillId="29" borderId="11" xfId="46" applyFont="1" applyFill="1" applyBorder="1" applyAlignment="1" applyProtection="1">
      <alignment horizontal="left" vertical="center"/>
    </xf>
    <xf numFmtId="0" fontId="178" fillId="29" borderId="17" xfId="46" applyFont="1" applyFill="1" applyBorder="1" applyAlignment="1" applyProtection="1">
      <alignment horizontal="left" vertical="center"/>
    </xf>
    <xf numFmtId="0" fontId="178" fillId="29" borderId="17" xfId="46" applyFont="1" applyFill="1" applyBorder="1" applyProtection="1">
      <alignment vertical="center"/>
    </xf>
    <xf numFmtId="0" fontId="178" fillId="29" borderId="67" xfId="46" applyFont="1" applyFill="1" applyBorder="1" applyProtection="1">
      <alignment vertical="center"/>
    </xf>
    <xf numFmtId="0" fontId="30" fillId="0" borderId="0" xfId="0" applyFont="1" applyAlignment="1" applyProtection="1">
      <alignment vertical="top"/>
    </xf>
    <xf numFmtId="0" fontId="29" fillId="0" borderId="0" xfId="0" applyFont="1" applyProtection="1">
      <alignment vertical="center"/>
    </xf>
    <xf numFmtId="0" fontId="34" fillId="0" borderId="0" xfId="0" applyFont="1" applyProtection="1">
      <alignment vertical="center"/>
    </xf>
    <xf numFmtId="0" fontId="0" fillId="26" borderId="0" xfId="0" applyFill="1" applyProtection="1">
      <alignment vertical="center"/>
    </xf>
    <xf numFmtId="185" fontId="40" fillId="0" borderId="17" xfId="0" applyNumberFormat="1" applyFont="1" applyFill="1" applyBorder="1" applyAlignment="1" applyProtection="1">
      <alignment horizontal="center" vertical="center" shrinkToFit="1"/>
    </xf>
    <xf numFmtId="185" fontId="34" fillId="0" borderId="0" xfId="0" applyNumberFormat="1" applyFont="1" applyFill="1" applyBorder="1" applyAlignment="1" applyProtection="1">
      <alignment vertical="center" shrinkToFit="1"/>
    </xf>
    <xf numFmtId="0" fontId="58" fillId="0" borderId="0" xfId="0" applyFont="1" applyProtection="1">
      <alignment vertical="center"/>
    </xf>
    <xf numFmtId="0" fontId="146" fillId="0" borderId="0" xfId="0" applyFont="1" applyProtection="1">
      <alignment vertical="center"/>
    </xf>
    <xf numFmtId="0" fontId="147" fillId="0" borderId="0" xfId="0" applyFont="1" applyProtection="1">
      <alignment vertical="center"/>
    </xf>
    <xf numFmtId="0" fontId="147" fillId="0" borderId="0" xfId="0" applyFont="1" applyAlignment="1" applyProtection="1">
      <alignment vertical="center" shrinkToFit="1"/>
    </xf>
    <xf numFmtId="0" fontId="71" fillId="0" borderId="0" xfId="0" applyFont="1" applyProtection="1">
      <alignment vertical="center"/>
    </xf>
    <xf numFmtId="0" fontId="35" fillId="0" borderId="0" xfId="0" applyFont="1" applyProtection="1">
      <alignment vertical="center"/>
    </xf>
    <xf numFmtId="0" fontId="0" fillId="0" borderId="12" xfId="0" applyBorder="1" applyAlignment="1" applyProtection="1">
      <alignment horizontal="center" vertical="center"/>
    </xf>
    <xf numFmtId="0" fontId="3" fillId="0" borderId="14" xfId="0" applyFont="1" applyBorder="1" applyAlignment="1" applyProtection="1">
      <alignment horizontal="center" vertical="center"/>
    </xf>
    <xf numFmtId="0" fontId="0" fillId="33" borderId="130" xfId="0" applyFill="1" applyBorder="1" applyAlignment="1" applyProtection="1">
      <alignment horizontal="center" vertical="center"/>
    </xf>
    <xf numFmtId="0" fontId="0" fillId="33" borderId="127" xfId="0" applyFill="1"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69" xfId="0" applyBorder="1" applyProtection="1">
      <alignment vertical="center"/>
    </xf>
    <xf numFmtId="0" fontId="28" fillId="0" borderId="69" xfId="0" applyFont="1" applyFill="1" applyBorder="1" applyAlignment="1" applyProtection="1">
      <alignment vertical="center" wrapText="1"/>
    </xf>
    <xf numFmtId="0" fontId="38" fillId="0" borderId="0" xfId="0" applyFont="1" applyProtection="1">
      <alignment vertical="center"/>
    </xf>
    <xf numFmtId="0" fontId="28" fillId="0" borderId="0" xfId="0" applyFont="1" applyAlignment="1" applyProtection="1">
      <alignment horizontal="left" vertical="center"/>
    </xf>
    <xf numFmtId="0" fontId="0" fillId="0" borderId="0" xfId="0" applyFont="1" applyBorder="1" applyProtection="1">
      <alignment vertical="center"/>
    </xf>
    <xf numFmtId="0" fontId="100" fillId="0" borderId="0" xfId="0" applyFont="1" applyFill="1" applyBorder="1" applyAlignment="1" applyProtection="1">
      <alignment vertical="center"/>
    </xf>
    <xf numFmtId="0" fontId="28"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0" fillId="33" borderId="12" xfId="0" applyFill="1" applyBorder="1" applyAlignment="1" applyProtection="1">
      <alignment horizontal="center" vertical="center"/>
    </xf>
    <xf numFmtId="0" fontId="0" fillId="33" borderId="14"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horizontal="center" vertical="center"/>
    </xf>
    <xf numFmtId="0" fontId="152" fillId="0" borderId="0" xfId="0" applyFont="1" applyBorder="1" applyAlignment="1" applyProtection="1">
      <alignment horizontal="left" vertical="center"/>
    </xf>
    <xf numFmtId="0" fontId="149" fillId="0" borderId="0"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152" fillId="0" borderId="0" xfId="0" applyFont="1" applyBorder="1" applyProtection="1">
      <alignment vertical="center"/>
    </xf>
    <xf numFmtId="0" fontId="146" fillId="0" borderId="0" xfId="0" applyFont="1" applyBorder="1" applyAlignment="1" applyProtection="1">
      <alignment vertical="center"/>
    </xf>
    <xf numFmtId="0" fontId="150" fillId="0" borderId="0" xfId="0" applyFont="1" applyBorder="1" applyProtection="1">
      <alignment vertical="center"/>
    </xf>
    <xf numFmtId="0" fontId="148" fillId="0" borderId="0" xfId="0" applyFont="1" applyBorder="1" applyAlignment="1" applyProtection="1">
      <alignment horizontal="center"/>
    </xf>
    <xf numFmtId="0" fontId="146" fillId="0" borderId="0" xfId="0" applyFont="1" applyBorder="1" applyProtection="1">
      <alignment vertical="center"/>
    </xf>
    <xf numFmtId="3" fontId="3" fillId="0" borderId="97" xfId="42" applyNumberFormat="1" applyBorder="1" applyAlignment="1" applyProtection="1">
      <alignment horizontal="center" vertical="center" shrinkToFit="1"/>
      <protection locked="0"/>
    </xf>
    <xf numFmtId="0" fontId="0" fillId="33" borderId="175" xfId="0" applyFont="1" applyFill="1" applyBorder="1" applyAlignment="1" applyProtection="1">
      <alignment vertical="center" shrinkToFit="1"/>
    </xf>
    <xf numFmtId="0" fontId="0" fillId="33" borderId="34" xfId="0" applyFont="1" applyFill="1" applyBorder="1" applyAlignment="1" applyProtection="1">
      <alignment vertical="center" shrinkToFit="1"/>
    </xf>
    <xf numFmtId="0" fontId="0" fillId="33" borderId="178" xfId="0" applyFont="1" applyFill="1" applyBorder="1" applyAlignment="1" applyProtection="1">
      <alignment vertical="center" shrinkToFit="1"/>
    </xf>
    <xf numFmtId="0" fontId="0" fillId="33" borderId="32" xfId="0" applyFont="1" applyFill="1" applyBorder="1" applyAlignment="1" applyProtection="1">
      <alignment vertical="center" shrinkToFit="1"/>
    </xf>
    <xf numFmtId="0" fontId="0" fillId="33" borderId="36" xfId="0" applyFont="1" applyFill="1" applyBorder="1" applyAlignment="1" applyProtection="1">
      <alignment vertical="center" shrinkToFit="1"/>
    </xf>
    <xf numFmtId="0" fontId="3" fillId="33" borderId="109" xfId="0" applyFont="1" applyFill="1" applyBorder="1" applyAlignment="1" applyProtection="1">
      <alignment vertical="center" shrinkToFit="1"/>
    </xf>
    <xf numFmtId="0" fontId="3" fillId="33" borderId="58" xfId="0" applyFont="1" applyFill="1" applyBorder="1" applyAlignment="1" applyProtection="1">
      <alignment vertical="center" shrinkToFit="1"/>
    </xf>
    <xf numFmtId="0" fontId="3" fillId="33" borderId="54" xfId="0" applyFont="1" applyFill="1" applyBorder="1" applyAlignment="1" applyProtection="1">
      <alignment vertical="center" shrinkToFit="1"/>
    </xf>
    <xf numFmtId="0" fontId="30" fillId="0" borderId="0" xfId="42" applyFont="1" applyAlignment="1">
      <alignment horizontal="center" vertical="center" shrinkToFit="1"/>
    </xf>
    <xf numFmtId="0" fontId="3" fillId="0" borderId="0" xfId="42" applyAlignment="1">
      <alignment shrinkToFit="1"/>
    </xf>
    <xf numFmtId="0" fontId="3" fillId="0" borderId="0" xfId="42" applyAlignment="1">
      <alignment horizontal="left" indent="1" shrinkToFit="1"/>
    </xf>
    <xf numFmtId="0" fontId="3" fillId="0" borderId="0" xfId="42" applyAlignment="1">
      <alignment horizontal="left"/>
    </xf>
    <xf numFmtId="0" fontId="3" fillId="0" borderId="0" xfId="42" applyAlignment="1">
      <alignment vertical="center" shrinkToFit="1"/>
    </xf>
    <xf numFmtId="0" fontId="36" fillId="0" borderId="20" xfId="42" applyFont="1" applyBorder="1" applyAlignment="1" applyProtection="1">
      <alignment vertical="center" shrinkToFit="1"/>
      <protection locked="0"/>
    </xf>
    <xf numFmtId="0" fontId="23" fillId="0" borderId="20" xfId="43" applyFont="1" applyBorder="1" applyAlignment="1" applyProtection="1">
      <alignment horizontal="left" vertical="center"/>
      <protection locked="0"/>
    </xf>
    <xf numFmtId="186" fontId="82" fillId="0" borderId="250" xfId="0" applyNumberFormat="1" applyFont="1" applyBorder="1" applyAlignment="1" applyProtection="1">
      <alignment horizontal="right" vertical="center" shrinkToFit="1"/>
      <protection locked="0"/>
    </xf>
    <xf numFmtId="0" fontId="122" fillId="0" borderId="93" xfId="0" applyFont="1" applyBorder="1" applyAlignment="1" applyProtection="1">
      <alignment horizontal="center" vertical="top"/>
    </xf>
    <xf numFmtId="0" fontId="122" fillId="0" borderId="93" xfId="0" applyFont="1" applyBorder="1" applyAlignment="1" applyProtection="1">
      <alignment vertical="top"/>
    </xf>
    <xf numFmtId="0" fontId="122" fillId="0" borderId="14" xfId="0" applyFont="1" applyBorder="1" applyAlignment="1" applyProtection="1">
      <alignment vertical="top"/>
    </xf>
    <xf numFmtId="0" fontId="122" fillId="0" borderId="72" xfId="0" applyFont="1" applyBorder="1" applyAlignment="1" applyProtection="1">
      <alignment horizontal="center" vertical="center"/>
    </xf>
    <xf numFmtId="190" fontId="78" fillId="0" borderId="105" xfId="0" applyNumberFormat="1" applyFont="1" applyBorder="1" applyAlignment="1" applyProtection="1">
      <alignment vertical="center" wrapText="1"/>
      <protection locked="0"/>
    </xf>
    <xf numFmtId="190" fontId="78" fillId="0" borderId="20" xfId="0" applyNumberFormat="1" applyFont="1" applyBorder="1" applyAlignment="1" applyProtection="1">
      <alignment vertical="center" wrapText="1"/>
      <protection locked="0"/>
    </xf>
    <xf numFmtId="190" fontId="78" fillId="0" borderId="38" xfId="0" applyNumberFormat="1" applyFont="1" applyBorder="1" applyAlignment="1" applyProtection="1">
      <alignment vertical="center" wrapText="1"/>
      <protection locked="0"/>
    </xf>
    <xf numFmtId="190" fontId="78" fillId="0" borderId="37" xfId="0" applyNumberFormat="1" applyFont="1" applyBorder="1" applyAlignment="1" applyProtection="1">
      <alignment vertical="center" wrapText="1"/>
      <protection locked="0"/>
    </xf>
    <xf numFmtId="182" fontId="33" fillId="0" borderId="3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wrapText="1"/>
      <protection locked="0"/>
    </xf>
    <xf numFmtId="0" fontId="192" fillId="0" borderId="17" xfId="0" applyFont="1" applyBorder="1" applyAlignment="1" applyProtection="1">
      <alignment horizontal="center" vertical="center" wrapText="1"/>
      <protection locked="0"/>
    </xf>
    <xf numFmtId="193" fontId="6" fillId="33" borderId="20" xfId="0" applyNumberFormat="1" applyFont="1" applyFill="1" applyBorder="1" applyAlignment="1" applyProtection="1">
      <alignment horizontal="right" vertical="center" shrinkToFit="1"/>
    </xf>
    <xf numFmtId="0" fontId="121" fillId="0" borderId="0" xfId="0" applyFont="1" applyAlignment="1" applyProtection="1">
      <alignment horizontal="left" vertical="center" wrapText="1"/>
    </xf>
    <xf numFmtId="0" fontId="30" fillId="0" borderId="0" xfId="0"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64" fillId="0" borderId="0" xfId="46" applyFont="1" applyAlignment="1" applyProtection="1">
      <alignment horizontal="center" vertical="center"/>
    </xf>
    <xf numFmtId="0" fontId="178" fillId="29" borderId="22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26" borderId="231" xfId="46"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182" fontId="194" fillId="0" borderId="31" xfId="0" applyNumberFormat="1" applyFont="1" applyBorder="1" applyAlignment="1" applyProtection="1">
      <alignment horizontal="center" vertical="center"/>
      <protection locked="0"/>
    </xf>
    <xf numFmtId="182" fontId="194" fillId="0" borderId="122" xfId="0" applyNumberFormat="1"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179" fontId="68" fillId="33" borderId="249" xfId="42" applyNumberFormat="1" applyFont="1" applyFill="1" applyBorder="1" applyAlignment="1">
      <alignment horizontal="left" vertical="center" shrinkToFit="1"/>
    </xf>
    <xf numFmtId="180" fontId="68" fillId="33" borderId="249" xfId="42" applyNumberFormat="1" applyFont="1" applyFill="1" applyBorder="1" applyAlignment="1">
      <alignment horizontal="left" vertical="center" shrinkToFit="1"/>
    </xf>
    <xf numFmtId="181" fontId="68" fillId="33" borderId="114" xfId="42" applyNumberFormat="1" applyFont="1" applyFill="1" applyBorder="1" applyAlignment="1">
      <alignment horizontal="left" vertical="center" shrinkToFit="1"/>
    </xf>
    <xf numFmtId="0" fontId="39" fillId="33" borderId="97" xfId="42" applyFont="1" applyFill="1" applyBorder="1" applyAlignment="1">
      <alignment horizontal="center" vertical="center" wrapText="1" shrinkToFit="1"/>
    </xf>
    <xf numFmtId="0" fontId="123" fillId="0" borderId="0" xfId="0" applyFont="1" applyAlignment="1" applyProtection="1">
      <alignment vertical="top"/>
    </xf>
    <xf numFmtId="0" fontId="201" fillId="0" borderId="0" xfId="0" applyFont="1" applyAlignment="1" applyProtection="1">
      <alignment horizontal="left" vertical="top"/>
    </xf>
    <xf numFmtId="0" fontId="120" fillId="0" borderId="0" xfId="0" applyFont="1" applyAlignment="1" applyProtection="1">
      <alignment horizontal="center" vertical="top"/>
    </xf>
    <xf numFmtId="0" fontId="121" fillId="0" borderId="69" xfId="0" applyFont="1" applyBorder="1" applyAlignment="1" applyProtection="1">
      <alignment vertical="center" wrapText="1"/>
    </xf>
    <xf numFmtId="0" fontId="121" fillId="0" borderId="110" xfId="0" applyFont="1" applyBorder="1" applyAlignment="1" applyProtection="1">
      <alignment horizontal="right" vertical="center"/>
    </xf>
    <xf numFmtId="0" fontId="121" fillId="0" borderId="110" xfId="0" applyFont="1" applyBorder="1" applyAlignment="1" applyProtection="1">
      <alignment horizontal="center" vertical="center"/>
    </xf>
    <xf numFmtId="0" fontId="131" fillId="0" borderId="110" xfId="0" applyFont="1" applyBorder="1" applyAlignment="1" applyProtection="1">
      <alignment horizontal="right" vertical="center"/>
    </xf>
    <xf numFmtId="0" fontId="0" fillId="0" borderId="0" xfId="0" applyBorder="1" applyAlignment="1" applyProtection="1">
      <alignment horizontal="left" vertical="center"/>
    </xf>
    <xf numFmtId="0" fontId="30" fillId="0" borderId="0" xfId="0" applyFont="1" applyBorder="1" applyAlignment="1" applyProtection="1">
      <alignment vertical="center" wrapText="1"/>
    </xf>
    <xf numFmtId="0" fontId="40" fillId="0" borderId="0" xfId="0" applyFont="1" applyBorder="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40" fillId="34" borderId="0" xfId="0"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180" xfId="0" applyFont="1" applyFill="1" applyBorder="1" applyAlignment="1" applyProtection="1">
      <alignment horizontal="center" vertical="center"/>
    </xf>
    <xf numFmtId="0" fontId="33" fillId="31" borderId="151" xfId="0" applyFont="1" applyFill="1" applyBorder="1" applyAlignment="1" applyProtection="1">
      <alignment vertical="center" shrinkToFit="1"/>
    </xf>
    <xf numFmtId="0" fontId="33" fillId="0" borderId="130" xfId="0" applyFont="1" applyFill="1" applyBorder="1" applyAlignment="1" applyProtection="1">
      <alignment horizontal="center" vertical="center"/>
    </xf>
    <xf numFmtId="0" fontId="33" fillId="31" borderId="131" xfId="0" applyFont="1" applyFill="1" applyBorder="1" applyAlignment="1" applyProtection="1">
      <alignment vertical="center" shrinkToFit="1"/>
    </xf>
    <xf numFmtId="0" fontId="33" fillId="31" borderId="125" xfId="0" applyFont="1" applyFill="1" applyBorder="1" applyAlignment="1" applyProtection="1">
      <alignment vertical="center" shrinkToFit="1"/>
    </xf>
    <xf numFmtId="0" fontId="83" fillId="0" borderId="0" xfId="0" applyFont="1" applyBorder="1" applyProtection="1">
      <alignment vertical="center"/>
    </xf>
    <xf numFmtId="182" fontId="76" fillId="0" borderId="0" xfId="0" applyNumberFormat="1" applyFont="1" applyBorder="1" applyAlignment="1" applyProtection="1">
      <alignment vertical="center" wrapText="1"/>
    </xf>
    <xf numFmtId="184" fontId="76" fillId="0" borderId="0" xfId="0" applyNumberFormat="1" applyFont="1" applyBorder="1" applyAlignment="1" applyProtection="1">
      <alignment horizontal="center" vertical="center" wrapText="1"/>
    </xf>
    <xf numFmtId="0" fontId="77" fillId="0" borderId="0" xfId="0" applyFont="1" applyBorder="1" applyAlignment="1" applyProtection="1">
      <alignment horizontal="center" vertical="center" shrinkToFit="1"/>
    </xf>
    <xf numFmtId="0" fontId="76" fillId="0" borderId="0" xfId="0" applyFont="1" applyBorder="1" applyProtection="1">
      <alignment vertical="center"/>
    </xf>
    <xf numFmtId="0" fontId="70" fillId="0" borderId="0" xfId="0" applyFont="1" applyBorder="1" applyProtection="1">
      <alignment vertical="center"/>
    </xf>
    <xf numFmtId="184" fontId="76" fillId="0" borderId="0" xfId="0" applyNumberFormat="1" applyFont="1" applyBorder="1" applyAlignment="1" applyProtection="1">
      <alignment vertical="center" wrapText="1"/>
    </xf>
    <xf numFmtId="0" fontId="77" fillId="0" borderId="0" xfId="0" applyFont="1" applyBorder="1" applyAlignment="1" applyProtection="1">
      <alignment vertical="center" shrinkToFit="1"/>
    </xf>
    <xf numFmtId="0" fontId="76" fillId="0" borderId="0" xfId="0" applyFont="1" applyBorder="1" applyAlignment="1" applyProtection="1">
      <alignment horizontal="center" vertical="center"/>
    </xf>
    <xf numFmtId="182" fontId="108" fillId="0" borderId="0" xfId="0" applyNumberFormat="1" applyFont="1" applyBorder="1" applyAlignment="1" applyProtection="1">
      <alignment vertical="center" wrapText="1"/>
    </xf>
    <xf numFmtId="182" fontId="108" fillId="0" borderId="66" xfId="0" applyNumberFormat="1" applyFont="1" applyBorder="1" applyAlignment="1" applyProtection="1">
      <alignment vertical="center" wrapText="1"/>
    </xf>
    <xf numFmtId="0" fontId="33" fillId="0" borderId="0" xfId="0" applyFont="1" applyBorder="1" applyAlignment="1" applyProtection="1">
      <alignment vertical="center" wrapText="1"/>
    </xf>
    <xf numFmtId="0" fontId="33" fillId="33" borderId="48" xfId="0" applyFont="1" applyFill="1" applyBorder="1" applyAlignment="1" applyProtection="1">
      <alignment horizontal="center" vertical="center" shrinkToFit="1"/>
    </xf>
    <xf numFmtId="0" fontId="33" fillId="0" borderId="66" xfId="0" applyFont="1" applyBorder="1" applyAlignment="1" applyProtection="1">
      <alignment vertical="center" wrapText="1"/>
    </xf>
    <xf numFmtId="56" fontId="32" fillId="0" borderId="0" xfId="0" applyNumberFormat="1" applyFont="1" applyBorder="1" applyAlignment="1" applyProtection="1">
      <alignment vertical="center" wrapText="1"/>
    </xf>
    <xf numFmtId="0" fontId="107" fillId="33" borderId="15" xfId="0" applyFont="1" applyFill="1" applyBorder="1" applyAlignment="1" applyProtection="1">
      <alignment horizontal="center" vertical="center" shrinkToFit="1"/>
    </xf>
    <xf numFmtId="0" fontId="32" fillId="0" borderId="66" xfId="0" applyFont="1" applyBorder="1" applyAlignment="1" applyProtection="1">
      <alignment vertical="center" wrapText="1"/>
    </xf>
    <xf numFmtId="0" fontId="32" fillId="0" borderId="0" xfId="0" applyFont="1" applyBorder="1" applyAlignment="1" applyProtection="1">
      <alignment vertical="center" wrapText="1"/>
    </xf>
    <xf numFmtId="0" fontId="33" fillId="34" borderId="68" xfId="0" applyFont="1" applyFill="1" applyBorder="1" applyAlignment="1" applyProtection="1">
      <alignment horizontal="center" vertical="center" wrapText="1"/>
    </xf>
    <xf numFmtId="0" fontId="33" fillId="34" borderId="69" xfId="0" applyFont="1" applyFill="1" applyBorder="1" applyAlignment="1" applyProtection="1">
      <alignment horizontal="center" vertical="center" wrapText="1"/>
    </xf>
    <xf numFmtId="0" fontId="33" fillId="34" borderId="46" xfId="0" applyFont="1" applyFill="1" applyBorder="1" applyAlignment="1" applyProtection="1">
      <alignment horizontal="center" vertical="center" wrapText="1"/>
    </xf>
    <xf numFmtId="0" fontId="33" fillId="34" borderId="66" xfId="0" applyFont="1" applyFill="1" applyBorder="1" applyAlignment="1" applyProtection="1">
      <alignment horizontal="center" vertical="center" wrapText="1"/>
    </xf>
    <xf numFmtId="0" fontId="33" fillId="34" borderId="0" xfId="0" applyFont="1" applyFill="1" applyBorder="1" applyAlignment="1" applyProtection="1">
      <alignment horizontal="center" vertical="center" wrapText="1"/>
    </xf>
    <xf numFmtId="0" fontId="33" fillId="34" borderId="51" xfId="0" applyFont="1" applyFill="1" applyBorder="1" applyAlignment="1" applyProtection="1">
      <alignment horizontal="center" vertical="center" wrapText="1"/>
    </xf>
    <xf numFmtId="0" fontId="33" fillId="34" borderId="11" xfId="0" applyFont="1" applyFill="1" applyBorder="1" applyAlignment="1" applyProtection="1">
      <alignment horizontal="center" vertical="center" wrapText="1"/>
    </xf>
    <xf numFmtId="0" fontId="33" fillId="34" borderId="17" xfId="0" applyFont="1" applyFill="1" applyBorder="1" applyAlignment="1" applyProtection="1">
      <alignment horizontal="center" vertical="center" wrapText="1"/>
    </xf>
    <xf numFmtId="0" fontId="33" fillId="34" borderId="67" xfId="0" applyFont="1" applyFill="1" applyBorder="1" applyAlignment="1" applyProtection="1">
      <alignment horizontal="center" vertical="center" wrapText="1"/>
    </xf>
    <xf numFmtId="0" fontId="91" fillId="0" borderId="0" xfId="0" applyFont="1" applyBorder="1" applyProtection="1">
      <alignment vertical="center"/>
    </xf>
    <xf numFmtId="0" fontId="91" fillId="0" borderId="0" xfId="0" applyFont="1" applyProtection="1">
      <alignment vertical="center"/>
    </xf>
    <xf numFmtId="178" fontId="192" fillId="0" borderId="38" xfId="0" applyNumberFormat="1" applyFont="1" applyFill="1" applyBorder="1" applyAlignment="1" applyProtection="1">
      <alignment horizontal="center" vertical="center"/>
    </xf>
    <xf numFmtId="0" fontId="192" fillId="33" borderId="38" xfId="42" applyFont="1" applyFill="1" applyBorder="1" applyAlignment="1" applyProtection="1">
      <alignment horizontal="center" vertical="center"/>
    </xf>
    <xf numFmtId="0" fontId="158" fillId="33" borderId="38" xfId="42" applyFont="1" applyFill="1" applyBorder="1" applyAlignment="1" applyProtection="1">
      <alignment horizontal="center" vertical="center" shrinkToFit="1"/>
    </xf>
    <xf numFmtId="0" fontId="158" fillId="0" borderId="25" xfId="42" applyFont="1" applyBorder="1" applyAlignment="1" applyProtection="1">
      <alignment horizontal="center" vertical="center" shrinkToFit="1"/>
    </xf>
    <xf numFmtId="178" fontId="192" fillId="0" borderId="58" xfId="0" applyNumberFormat="1" applyFont="1" applyFill="1" applyBorder="1" applyAlignment="1" applyProtection="1">
      <alignment horizontal="center" vertical="center"/>
    </xf>
    <xf numFmtId="178" fontId="192" fillId="0" borderId="38" xfId="0" applyNumberFormat="1" applyFont="1" applyFill="1" applyBorder="1" applyAlignment="1" applyProtection="1">
      <alignment horizontal="right" vertical="center"/>
    </xf>
    <xf numFmtId="0" fontId="192" fillId="33" borderId="20" xfId="42" applyFont="1" applyFill="1" applyBorder="1" applyAlignment="1" applyProtection="1">
      <alignment horizontal="center" vertical="center"/>
    </xf>
    <xf numFmtId="0" fontId="158" fillId="33" borderId="20" xfId="42" applyFont="1" applyFill="1" applyBorder="1" applyAlignment="1" applyProtection="1">
      <alignment horizontal="center" vertical="center" shrinkToFit="1"/>
    </xf>
    <xf numFmtId="178" fontId="192" fillId="0" borderId="109"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center" vertical="center"/>
    </xf>
    <xf numFmtId="0" fontId="192" fillId="33" borderId="49" xfId="42" applyFont="1" applyFill="1" applyBorder="1" applyAlignment="1" applyProtection="1">
      <alignment horizontal="center" vertical="center"/>
    </xf>
    <xf numFmtId="0" fontId="158" fillId="33" borderId="49" xfId="42" applyFont="1" applyFill="1" applyBorder="1" applyAlignment="1" applyProtection="1">
      <alignment horizontal="center" vertical="center" shrinkToFit="1"/>
    </xf>
    <xf numFmtId="0" fontId="158" fillId="0" borderId="121" xfId="42" applyFont="1" applyBorder="1" applyAlignment="1" applyProtection="1">
      <alignment horizontal="center" vertical="center" shrinkToFit="1"/>
    </xf>
    <xf numFmtId="178" fontId="192" fillId="0" borderId="133"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right" vertical="center"/>
    </xf>
    <xf numFmtId="0" fontId="192" fillId="33" borderId="158" xfId="42" applyFont="1" applyFill="1" applyBorder="1" applyAlignment="1" applyProtection="1">
      <alignment horizontal="center" vertical="center"/>
    </xf>
    <xf numFmtId="0" fontId="158" fillId="33" borderId="158" xfId="42" applyFont="1" applyFill="1" applyBorder="1" applyAlignment="1" applyProtection="1">
      <alignment horizontal="center" vertical="center" shrinkToFit="1"/>
    </xf>
    <xf numFmtId="0" fontId="36" fillId="0" borderId="11" xfId="0" applyFont="1" applyBorder="1" applyAlignment="1" applyProtection="1">
      <alignment vertical="center"/>
    </xf>
    <xf numFmtId="0" fontId="36" fillId="0" borderId="90" xfId="0" applyFont="1" applyBorder="1" applyAlignment="1" applyProtection="1">
      <alignment vertical="center"/>
    </xf>
    <xf numFmtId="0" fontId="158" fillId="33" borderId="17" xfId="0" applyFont="1" applyFill="1" applyBorder="1" applyAlignment="1" applyProtection="1">
      <alignment horizontal="center" vertical="center" wrapText="1"/>
    </xf>
    <xf numFmtId="0" fontId="158" fillId="26" borderId="89" xfId="0" applyFont="1" applyFill="1" applyBorder="1" applyAlignment="1" applyProtection="1">
      <alignment horizontal="center" vertical="center" wrapText="1"/>
    </xf>
    <xf numFmtId="0" fontId="32" fillId="0" borderId="11"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90" xfId="0" applyFont="1" applyBorder="1" applyAlignment="1" applyProtection="1">
      <alignment vertical="center" wrapText="1"/>
    </xf>
    <xf numFmtId="0" fontId="158" fillId="33" borderId="17" xfId="42" applyFont="1" applyFill="1" applyBorder="1" applyAlignment="1" applyProtection="1">
      <alignment horizontal="center" vertical="center" shrinkToFit="1"/>
    </xf>
    <xf numFmtId="0" fontId="85" fillId="0" borderId="0" xfId="0" applyFont="1" applyBorder="1" applyProtection="1">
      <alignment vertical="center"/>
    </xf>
    <xf numFmtId="0" fontId="85" fillId="0" borderId="11" xfId="0" applyFont="1" applyBorder="1" applyAlignment="1" applyProtection="1">
      <alignment vertical="center"/>
    </xf>
    <xf numFmtId="0" fontId="85" fillId="0" borderId="17" xfId="0" applyFont="1" applyBorder="1" applyAlignment="1" applyProtection="1">
      <alignment vertical="center"/>
    </xf>
    <xf numFmtId="0" fontId="85" fillId="0" borderId="90" xfId="0" applyFont="1" applyBorder="1" applyAlignment="1" applyProtection="1">
      <alignment vertical="center"/>
    </xf>
    <xf numFmtId="182" fontId="76" fillId="34" borderId="66" xfId="0" applyNumberFormat="1" applyFont="1" applyFill="1" applyBorder="1" applyAlignment="1" applyProtection="1">
      <alignment vertical="center" wrapText="1"/>
    </xf>
    <xf numFmtId="184" fontId="76" fillId="34" borderId="0" xfId="0" applyNumberFormat="1" applyFont="1" applyFill="1" applyBorder="1" applyAlignment="1" applyProtection="1">
      <alignment vertical="center" wrapText="1"/>
    </xf>
    <xf numFmtId="0" fontId="77" fillId="34" borderId="0" xfId="0" applyFont="1" applyFill="1" applyBorder="1" applyAlignment="1" applyProtection="1">
      <alignment vertical="center" shrinkToFit="1"/>
    </xf>
    <xf numFmtId="0" fontId="76" fillId="34" borderId="0" xfId="0" applyFont="1" applyFill="1" applyBorder="1" applyProtection="1">
      <alignment vertical="center"/>
    </xf>
    <xf numFmtId="0" fontId="184" fillId="33" borderId="125" xfId="0" applyFont="1" applyFill="1" applyBorder="1" applyAlignment="1" applyProtection="1">
      <alignment horizontal="center" vertical="center"/>
    </xf>
    <xf numFmtId="184" fontId="66" fillId="33" borderId="127" xfId="0" applyNumberFormat="1" applyFont="1" applyFill="1" applyBorder="1" applyAlignment="1" applyProtection="1">
      <alignment horizontal="right" vertical="center" wrapText="1"/>
    </xf>
    <xf numFmtId="184" fontId="68" fillId="0" borderId="155" xfId="0" applyNumberFormat="1" applyFont="1" applyFill="1" applyBorder="1" applyAlignment="1" applyProtection="1">
      <alignment horizontal="right" vertical="center" wrapText="1"/>
    </xf>
    <xf numFmtId="184" fontId="68" fillId="0" borderId="58" xfId="0" applyNumberFormat="1" applyFont="1" applyFill="1" applyBorder="1" applyAlignment="1" applyProtection="1">
      <alignment horizontal="right" vertical="center" wrapText="1"/>
    </xf>
    <xf numFmtId="184" fontId="68" fillId="0" borderId="109" xfId="0" applyNumberFormat="1" applyFont="1" applyFill="1" applyBorder="1" applyAlignment="1" applyProtection="1">
      <alignment horizontal="right" vertical="center" wrapText="1"/>
    </xf>
    <xf numFmtId="182" fontId="108" fillId="34" borderId="66" xfId="0" applyNumberFormat="1" applyFont="1" applyFill="1" applyBorder="1" applyAlignment="1" applyProtection="1">
      <alignment vertical="center" wrapText="1"/>
    </xf>
    <xf numFmtId="182" fontId="108" fillId="34" borderId="0" xfId="0" applyNumberFormat="1" applyFont="1" applyFill="1" applyBorder="1" applyAlignment="1" applyProtection="1">
      <alignment vertical="center" wrapText="1"/>
    </xf>
    <xf numFmtId="184" fontId="68" fillId="0" borderId="51" xfId="0" applyNumberFormat="1" applyFont="1" applyFill="1" applyBorder="1" applyAlignment="1" applyProtection="1">
      <alignment horizontal="right" vertical="center" wrapText="1"/>
    </xf>
    <xf numFmtId="0" fontId="77" fillId="34" borderId="51" xfId="0" applyFont="1" applyFill="1" applyBorder="1" applyAlignment="1" applyProtection="1">
      <alignment vertical="center" shrinkToFit="1"/>
    </xf>
    <xf numFmtId="0" fontId="0" fillId="34" borderId="0" xfId="0" applyFill="1" applyBorder="1" applyProtection="1">
      <alignment vertical="center"/>
    </xf>
    <xf numFmtId="182" fontId="76" fillId="34" borderId="0" xfId="0" applyNumberFormat="1" applyFont="1" applyFill="1" applyBorder="1" applyAlignment="1" applyProtection="1">
      <alignment vertical="center" wrapText="1"/>
    </xf>
    <xf numFmtId="0" fontId="0" fillId="0" borderId="51" xfId="0" applyBorder="1" applyProtection="1">
      <alignment vertical="center"/>
    </xf>
    <xf numFmtId="0" fontId="0" fillId="34" borderId="17" xfId="0" applyFill="1" applyBorder="1" applyProtection="1">
      <alignment vertical="center"/>
    </xf>
    <xf numFmtId="182" fontId="76" fillId="34" borderId="17" xfId="0" applyNumberFormat="1" applyFont="1" applyFill="1" applyBorder="1" applyAlignment="1" applyProtection="1">
      <alignment vertical="center" wrapText="1"/>
    </xf>
    <xf numFmtId="184" fontId="76" fillId="34" borderId="17" xfId="0" applyNumberFormat="1" applyFont="1" applyFill="1" applyBorder="1" applyAlignment="1" applyProtection="1">
      <alignment horizontal="center" vertical="center" wrapText="1"/>
    </xf>
    <xf numFmtId="0" fontId="77" fillId="34" borderId="17" xfId="0" applyFont="1" applyFill="1" applyBorder="1" applyAlignment="1" applyProtection="1">
      <alignment horizontal="center" vertical="center" shrinkToFit="1"/>
    </xf>
    <xf numFmtId="0" fontId="77" fillId="34" borderId="67" xfId="0" applyFont="1" applyFill="1" applyBorder="1" applyAlignment="1" applyProtection="1">
      <alignment horizontal="center" vertical="center" shrinkToFit="1"/>
    </xf>
    <xf numFmtId="0" fontId="75" fillId="0" borderId="0" xfId="0" applyFont="1" applyBorder="1" applyAlignment="1" applyProtection="1">
      <alignment vertical="center" shrinkToFit="1"/>
    </xf>
    <xf numFmtId="182" fontId="36" fillId="33" borderId="72" xfId="0" applyNumberFormat="1" applyFont="1" applyFill="1" applyBorder="1" applyAlignment="1" applyProtection="1">
      <alignment horizontal="center" vertical="center" shrinkToFit="1"/>
    </xf>
    <xf numFmtId="184" fontId="36" fillId="33" borderId="100" xfId="0" applyNumberFormat="1" applyFont="1" applyFill="1" applyBorder="1" applyAlignment="1" applyProtection="1">
      <alignment horizontal="center" vertical="center" shrinkToFit="1"/>
    </xf>
    <xf numFmtId="0" fontId="79" fillId="0" borderId="0" xfId="0" applyFont="1" applyBorder="1" applyAlignment="1" applyProtection="1">
      <alignment vertical="center" wrapText="1" shrinkToFit="1"/>
    </xf>
    <xf numFmtId="182" fontId="133" fillId="33" borderId="73" xfId="0" applyNumberFormat="1" applyFont="1" applyFill="1" applyBorder="1" applyProtection="1">
      <alignment vertical="center"/>
    </xf>
    <xf numFmtId="184" fontId="76" fillId="33" borderId="48" xfId="0" applyNumberFormat="1" applyFont="1" applyFill="1" applyBorder="1" applyAlignment="1" applyProtection="1">
      <alignment horizontal="center" vertical="center" wrapText="1"/>
    </xf>
    <xf numFmtId="184" fontId="36" fillId="33" borderId="101" xfId="0" applyNumberFormat="1" applyFont="1" applyFill="1" applyBorder="1" applyAlignment="1" applyProtection="1">
      <alignment horizontal="center" vertical="center" shrinkToFit="1"/>
    </xf>
    <xf numFmtId="0" fontId="36" fillId="33" borderId="13" xfId="0" applyFont="1" applyFill="1" applyBorder="1" applyAlignment="1" applyProtection="1">
      <alignment vertical="center" shrinkToFit="1"/>
    </xf>
    <xf numFmtId="0" fontId="32" fillId="0" borderId="0" xfId="0" applyFont="1" applyBorder="1" applyAlignment="1" applyProtection="1">
      <alignment horizontal="center" vertical="center"/>
    </xf>
    <xf numFmtId="182" fontId="133" fillId="33" borderId="73" xfId="0" applyNumberFormat="1" applyFont="1" applyFill="1" applyBorder="1" applyAlignment="1" applyProtection="1">
      <alignment horizontal="center" vertical="center"/>
    </xf>
    <xf numFmtId="0" fontId="135" fillId="33" borderId="9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left" vertical="center"/>
    </xf>
    <xf numFmtId="185" fontId="99" fillId="0" borderId="0" xfId="0" applyNumberFormat="1" applyFont="1" applyBorder="1" applyAlignment="1" applyProtection="1">
      <alignment shrinkToFit="1"/>
    </xf>
    <xf numFmtId="188" fontId="0" fillId="0" borderId="0" xfId="0" applyNumberFormat="1" applyBorder="1" applyAlignment="1" applyProtection="1">
      <alignment horizontal="right" vertical="center"/>
    </xf>
    <xf numFmtId="189" fontId="0" fillId="0" borderId="0" xfId="0" applyNumberFormat="1" applyBorder="1" applyAlignment="1" applyProtection="1">
      <alignment horizontal="right" vertical="center"/>
    </xf>
    <xf numFmtId="184" fontId="68" fillId="0" borderId="0" xfId="0" applyNumberFormat="1" applyFont="1" applyBorder="1" applyAlignment="1" applyProtection="1">
      <alignment vertical="center" wrapText="1"/>
    </xf>
    <xf numFmtId="185" fontId="99" fillId="0" borderId="51" xfId="0" applyNumberFormat="1" applyFont="1" applyBorder="1" applyAlignment="1" applyProtection="1">
      <alignment shrinkToFit="1"/>
    </xf>
    <xf numFmtId="0" fontId="36" fillId="0" borderId="0" xfId="0" applyFont="1" applyBorder="1" applyProtection="1">
      <alignment vertical="center"/>
    </xf>
    <xf numFmtId="0" fontId="36" fillId="0" borderId="51" xfId="0" applyFont="1" applyBorder="1" applyProtection="1">
      <alignment vertical="center"/>
    </xf>
    <xf numFmtId="182" fontId="64" fillId="0" borderId="0" xfId="0" applyNumberFormat="1" applyFont="1" applyBorder="1" applyAlignment="1" applyProtection="1">
      <alignment horizontal="center" vertical="center" wrapText="1"/>
    </xf>
    <xf numFmtId="0" fontId="0" fillId="0" borderId="51" xfId="0" applyBorder="1" applyAlignment="1" applyProtection="1">
      <alignment vertical="center" shrinkToFit="1"/>
    </xf>
    <xf numFmtId="182" fontId="36" fillId="0" borderId="66" xfId="0" applyNumberFormat="1" applyFont="1" applyBorder="1" applyAlignment="1" applyProtection="1">
      <alignment horizontal="center" vertical="center" shrinkToFit="1"/>
    </xf>
    <xf numFmtId="184" fontId="36" fillId="0" borderId="0" xfId="0" applyNumberFormat="1" applyFont="1" applyBorder="1" applyAlignment="1" applyProtection="1">
      <alignment horizontal="center" vertical="center" shrinkToFit="1"/>
    </xf>
    <xf numFmtId="182" fontId="68" fillId="0" borderId="0" xfId="0" applyNumberFormat="1" applyFont="1" applyBorder="1" applyAlignment="1" applyProtection="1">
      <alignment horizontal="center" vertical="center" wrapText="1"/>
    </xf>
    <xf numFmtId="182" fontId="133" fillId="0" borderId="66" xfId="0" applyNumberFormat="1" applyFont="1" applyBorder="1" applyProtection="1">
      <alignment vertical="center"/>
    </xf>
    <xf numFmtId="182" fontId="66" fillId="0" borderId="0" xfId="0" applyNumberFormat="1" applyFont="1" applyBorder="1" applyAlignment="1" applyProtection="1">
      <alignment horizontal="center" vertical="center" wrapText="1"/>
    </xf>
    <xf numFmtId="0" fontId="33" fillId="0" borderId="66" xfId="0" applyFont="1" applyBorder="1" applyAlignment="1" applyProtection="1">
      <alignment vertical="top"/>
    </xf>
    <xf numFmtId="0" fontId="33" fillId="0" borderId="0" xfId="0" applyFont="1" applyBorder="1" applyAlignment="1" applyProtection="1">
      <alignment horizontal="center" vertical="top"/>
    </xf>
    <xf numFmtId="0" fontId="0" fillId="0" borderId="0" xfId="0" applyAlignment="1" applyProtection="1">
      <alignment horizontal="left" vertical="center"/>
    </xf>
    <xf numFmtId="0" fontId="89" fillId="0" borderId="0" xfId="0" applyFont="1" applyBorder="1" applyAlignment="1" applyProtection="1">
      <alignment horizontal="center" vertical="center"/>
    </xf>
    <xf numFmtId="0" fontId="36" fillId="0" borderId="66" xfId="0" applyFont="1" applyBorder="1" applyAlignment="1" applyProtection="1">
      <alignment vertical="center" shrinkToFit="1"/>
    </xf>
    <xf numFmtId="0" fontId="36" fillId="0" borderId="0"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2" fillId="0" borderId="69" xfId="0" applyFont="1" applyBorder="1" applyAlignment="1" applyProtection="1">
      <alignment horizontal="center" vertical="center"/>
    </xf>
    <xf numFmtId="0" fontId="76" fillId="0" borderId="0" xfId="0" applyFont="1" applyAlignment="1" applyProtection="1">
      <alignment horizontal="center" vertical="center"/>
    </xf>
    <xf numFmtId="182" fontId="85" fillId="33" borderId="130" xfId="0" applyNumberFormat="1" applyFont="1" applyFill="1" applyBorder="1" applyAlignment="1" applyProtection="1"/>
    <xf numFmtId="0" fontId="192" fillId="33" borderId="253" xfId="0" applyFont="1" applyFill="1" applyBorder="1" applyAlignment="1" applyProtection="1">
      <alignment horizontal="center" vertical="center" wrapText="1"/>
    </xf>
    <xf numFmtId="0" fontId="74" fillId="0" borderId="0" xfId="0" applyFont="1" applyProtection="1">
      <alignment vertical="center"/>
    </xf>
    <xf numFmtId="0" fontId="0" fillId="0" borderId="0" xfId="0" applyBorder="1" applyAlignment="1" applyProtection="1">
      <alignment horizontal="left"/>
    </xf>
    <xf numFmtId="182" fontId="108" fillId="0" borderId="0" xfId="0" applyNumberFormat="1" applyFont="1" applyFill="1" applyBorder="1" applyAlignment="1" applyProtection="1">
      <alignment vertical="center" wrapText="1"/>
    </xf>
    <xf numFmtId="0" fontId="77" fillId="0" borderId="0" xfId="0" applyFont="1" applyAlignment="1" applyProtection="1">
      <alignment vertical="center" shrinkToFit="1"/>
    </xf>
    <xf numFmtId="182" fontId="85" fillId="33" borderId="31" xfId="0" applyNumberFormat="1" applyFont="1" applyFill="1" applyBorder="1" applyProtection="1">
      <alignment vertical="center"/>
    </xf>
    <xf numFmtId="0" fontId="77" fillId="33" borderId="25" xfId="0" applyFont="1" applyFill="1" applyBorder="1" applyAlignment="1" applyProtection="1">
      <alignment horizontal="center" vertical="center" shrinkToFit="1"/>
    </xf>
    <xf numFmtId="0" fontId="36" fillId="0" borderId="17" xfId="0" applyFont="1" applyFill="1" applyBorder="1" applyProtection="1">
      <alignment vertical="center"/>
    </xf>
    <xf numFmtId="0" fontId="40" fillId="0" borderId="17" xfId="0" applyFont="1" applyFill="1" applyBorder="1" applyAlignment="1" applyProtection="1">
      <alignment horizontal="center" vertical="center" textRotation="255" wrapText="1"/>
    </xf>
    <xf numFmtId="0" fontId="192" fillId="0" borderId="17" xfId="0" applyFont="1" applyFill="1" applyBorder="1" applyAlignment="1" applyProtection="1">
      <alignment horizontal="center" vertical="center" wrapText="1"/>
    </xf>
    <xf numFmtId="0" fontId="84" fillId="0" borderId="17" xfId="0" applyFont="1" applyFill="1" applyBorder="1" applyAlignment="1" applyProtection="1">
      <alignment horizontal="left" vertical="center" wrapText="1"/>
    </xf>
    <xf numFmtId="0" fontId="137" fillId="0" borderId="17" xfId="0" applyFont="1" applyFill="1" applyBorder="1" applyAlignment="1" applyProtection="1">
      <alignment horizontal="left" vertical="center" wrapText="1"/>
    </xf>
    <xf numFmtId="0" fontId="30" fillId="0" borderId="0" xfId="0" applyFont="1" applyAlignment="1" applyProtection="1">
      <alignment horizontal="right" vertical="center"/>
    </xf>
    <xf numFmtId="0" fontId="68" fillId="0" borderId="0" xfId="0" applyFont="1" applyProtection="1">
      <alignment vertical="center"/>
    </xf>
    <xf numFmtId="0" fontId="40" fillId="27" borderId="97" xfId="0" applyFont="1" applyFill="1" applyBorder="1" applyAlignment="1" applyProtection="1">
      <alignment horizontal="center" vertical="center"/>
    </xf>
    <xf numFmtId="0" fontId="40" fillId="27" borderId="92" xfId="0" applyFont="1" applyFill="1" applyBorder="1" applyAlignment="1" applyProtection="1">
      <alignment horizontal="center" vertical="center"/>
    </xf>
    <xf numFmtId="0" fontId="36" fillId="28" borderId="190" xfId="0" applyFont="1" applyFill="1" applyBorder="1" applyProtection="1">
      <alignment vertical="center"/>
    </xf>
    <xf numFmtId="0" fontId="77" fillId="0" borderId="23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2" fillId="0" borderId="0" xfId="0" applyFont="1" applyProtection="1">
      <alignment vertical="center"/>
    </xf>
    <xf numFmtId="0" fontId="42" fillId="0" borderId="20" xfId="0" applyFont="1" applyBorder="1" applyProtection="1">
      <alignment vertical="center"/>
    </xf>
    <xf numFmtId="0" fontId="10" fillId="0" borderId="22" xfId="0" applyFont="1" applyBorder="1" applyAlignment="1" applyProtection="1">
      <alignment horizontal="left" vertical="top" wrapText="1" indent="11"/>
    </xf>
    <xf numFmtId="0" fontId="51" fillId="40" borderId="139" xfId="0" applyFont="1" applyFill="1" applyBorder="1" applyAlignment="1" applyProtection="1">
      <alignment vertical="center" shrinkToFit="1"/>
    </xf>
    <xf numFmtId="0" fontId="10" fillId="0" borderId="22" xfId="0" applyFont="1" applyBorder="1" applyAlignment="1" applyProtection="1">
      <alignment horizontal="left" vertical="top" wrapText="1" indent="14"/>
    </xf>
    <xf numFmtId="0" fontId="10" fillId="0" borderId="22" xfId="0" applyFont="1" applyBorder="1" applyAlignment="1" applyProtection="1">
      <alignment horizontal="left" vertical="top" wrapText="1" indent="15"/>
    </xf>
    <xf numFmtId="0" fontId="4" fillId="0" borderId="0" xfId="0" applyFont="1" applyAlignment="1" applyProtection="1">
      <alignment horizontal="center" vertical="center" shrinkToFit="1"/>
    </xf>
    <xf numFmtId="0" fontId="42" fillId="0" borderId="0" xfId="0" applyFont="1" applyAlignment="1" applyProtection="1">
      <alignment horizontal="center" vertical="center" shrinkToFit="1"/>
    </xf>
    <xf numFmtId="0" fontId="53" fillId="0" borderId="62" xfId="0" applyFont="1" applyBorder="1" applyAlignment="1" applyProtection="1">
      <alignment vertical="center" wrapText="1"/>
    </xf>
    <xf numFmtId="0" fontId="6" fillId="30" borderId="25" xfId="0" applyFont="1" applyFill="1" applyBorder="1" applyAlignment="1" applyProtection="1">
      <alignment horizontal="right" vertical="center" wrapText="1"/>
    </xf>
    <xf numFmtId="178" fontId="42" fillId="40" borderId="21" xfId="0" applyNumberFormat="1" applyFont="1" applyFill="1" applyBorder="1" applyAlignment="1" applyProtection="1">
      <alignment vertical="center" wrapText="1"/>
    </xf>
    <xf numFmtId="0" fontId="6" fillId="30" borderId="113" xfId="0" applyFont="1" applyFill="1" applyBorder="1" applyAlignment="1" applyProtection="1">
      <alignment horizontal="right" vertical="center" wrapText="1"/>
    </xf>
    <xf numFmtId="0" fontId="42" fillId="30" borderId="37" xfId="0" applyFont="1" applyFill="1" applyBorder="1" applyAlignment="1" applyProtection="1">
      <alignment vertical="center" wrapText="1"/>
    </xf>
    <xf numFmtId="0" fontId="45" fillId="30" borderId="60" xfId="0" applyFont="1" applyFill="1" applyBorder="1" applyAlignment="1" applyProtection="1">
      <alignment horizontal="center" vertical="center" wrapText="1"/>
    </xf>
    <xf numFmtId="0" fontId="46" fillId="30" borderId="59" xfId="0" applyFont="1" applyFill="1" applyBorder="1" applyAlignment="1" applyProtection="1">
      <alignment horizontal="center" vertical="center" wrapText="1"/>
    </xf>
    <xf numFmtId="0" fontId="46" fillId="30" borderId="43" xfId="0" applyFont="1" applyFill="1" applyBorder="1" applyAlignment="1" applyProtection="1">
      <alignment vertical="center" wrapText="1"/>
    </xf>
    <xf numFmtId="0" fontId="46" fillId="30"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shrinkToFit="1"/>
    </xf>
    <xf numFmtId="0" fontId="46" fillId="30" borderId="19" xfId="0" applyFont="1" applyFill="1" applyBorder="1" applyAlignment="1" applyProtection="1">
      <alignment horizontal="center" vertical="center" wrapText="1"/>
    </xf>
    <xf numFmtId="0" fontId="46" fillId="30" borderId="20" xfId="0" applyFont="1" applyFill="1" applyBorder="1" applyAlignment="1" applyProtection="1">
      <alignment horizontal="center" vertical="center" wrapText="1"/>
    </xf>
    <xf numFmtId="0" fontId="46" fillId="30" borderId="15" xfId="0" applyFont="1" applyFill="1" applyBorder="1" applyAlignment="1" applyProtection="1">
      <alignment horizontal="center" vertical="center" wrapText="1"/>
    </xf>
    <xf numFmtId="0" fontId="46" fillId="30" borderId="21" xfId="0" applyFont="1" applyFill="1" applyBorder="1" applyAlignment="1" applyProtection="1">
      <alignment horizontal="center" vertical="center" wrapText="1"/>
    </xf>
    <xf numFmtId="0" fontId="46" fillId="30" borderId="26" xfId="0" applyFont="1" applyFill="1" applyBorder="1" applyAlignment="1" applyProtection="1">
      <alignment horizontal="center" vertical="center" wrapText="1"/>
    </xf>
    <xf numFmtId="0" fontId="8"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xf>
    <xf numFmtId="0" fontId="86" fillId="0" borderId="28" xfId="0" applyFont="1" applyBorder="1" applyAlignment="1" applyProtection="1">
      <alignment horizontal="right" vertical="center" shrinkToFit="1"/>
    </xf>
    <xf numFmtId="192" fontId="6" fillId="40" borderId="0" xfId="0" applyNumberFormat="1" applyFont="1" applyFill="1" applyAlignment="1" applyProtection="1">
      <alignment horizontal="right" vertical="center" shrinkToFit="1"/>
    </xf>
    <xf numFmtId="0" fontId="42" fillId="0" borderId="19" xfId="0" applyFont="1" applyBorder="1" applyAlignment="1" applyProtection="1">
      <alignment horizontal="center" vertical="center" shrinkToFit="1"/>
    </xf>
    <xf numFmtId="193" fontId="6" fillId="40" borderId="20" xfId="0" applyNumberFormat="1" applyFont="1" applyFill="1" applyBorder="1" applyAlignment="1" applyProtection="1">
      <alignment horizontal="right" vertical="center" shrinkToFit="1"/>
    </xf>
    <xf numFmtId="0" fontId="8" fillId="30" borderId="23" xfId="0" applyFont="1" applyFill="1" applyBorder="1" applyAlignment="1" applyProtection="1">
      <alignment horizontal="center" vertical="center" shrinkToFit="1"/>
    </xf>
    <xf numFmtId="0" fontId="8" fillId="30" borderId="24" xfId="0" applyFont="1" applyFill="1" applyBorder="1" applyAlignment="1" applyProtection="1">
      <alignment horizontal="center" vertical="center" shrinkToFit="1"/>
    </xf>
    <xf numFmtId="0" fontId="56" fillId="0" borderId="0" xfId="0" applyFont="1" applyAlignment="1" applyProtection="1">
      <alignment vertical="center" wrapText="1"/>
    </xf>
    <xf numFmtId="0" fontId="6" fillId="0" borderId="0" xfId="0" applyFont="1" applyAlignment="1" applyProtection="1">
      <alignment horizontal="justify" vertical="center"/>
    </xf>
    <xf numFmtId="0" fontId="6" fillId="0" borderId="25" xfId="0" applyFont="1" applyBorder="1" applyAlignment="1" applyProtection="1">
      <alignment horizontal="left" vertical="top" wrapText="1"/>
    </xf>
    <xf numFmtId="0" fontId="6" fillId="0" borderId="25" xfId="0" applyFont="1" applyBorder="1" applyAlignment="1" applyProtection="1">
      <alignment horizontal="left" vertical="top" shrinkToFit="1"/>
    </xf>
    <xf numFmtId="0" fontId="42" fillId="0" borderId="42" xfId="0" applyFont="1" applyBorder="1" applyProtection="1">
      <alignment vertical="center"/>
    </xf>
    <xf numFmtId="0" fontId="6" fillId="0" borderId="0" xfId="0" applyFont="1" applyAlignment="1" applyProtection="1">
      <alignment horizontal="left" vertical="top" wrapText="1"/>
    </xf>
    <xf numFmtId="0" fontId="57" fillId="0" borderId="0" xfId="0" applyFont="1" applyProtection="1">
      <alignment vertical="center"/>
    </xf>
    <xf numFmtId="0" fontId="56" fillId="0" borderId="0" xfId="0" applyFont="1" applyAlignment="1" applyProtection="1">
      <alignment horizontal="justify" vertical="center"/>
    </xf>
    <xf numFmtId="0" fontId="51" fillId="40" borderId="0" xfId="0" applyFont="1" applyFill="1" applyAlignment="1" applyProtection="1">
      <alignment vertical="center" shrinkToFit="1"/>
    </xf>
    <xf numFmtId="0" fontId="53" fillId="30" borderId="62" xfId="0" applyFont="1" applyFill="1" applyBorder="1" applyAlignment="1" applyProtection="1">
      <alignment vertical="center" wrapText="1"/>
    </xf>
    <xf numFmtId="178" fontId="42" fillId="40" borderId="234" xfId="0" applyNumberFormat="1" applyFont="1" applyFill="1" applyBorder="1" applyAlignment="1" applyProtection="1">
      <alignment vertical="center" wrapText="1"/>
    </xf>
    <xf numFmtId="178" fontId="6" fillId="40" borderId="234" xfId="0" applyNumberFormat="1" applyFont="1" applyFill="1" applyBorder="1" applyAlignment="1" applyProtection="1">
      <alignment vertical="center" wrapText="1"/>
    </xf>
    <xf numFmtId="0" fontId="46" fillId="0" borderId="59" xfId="0" applyFont="1" applyBorder="1" applyAlignment="1" applyProtection="1">
      <alignment horizontal="center" vertical="center" wrapText="1"/>
    </xf>
    <xf numFmtId="0" fontId="46" fillId="0" borderId="43" xfId="0" applyFont="1" applyBorder="1" applyAlignment="1" applyProtection="1">
      <alignment vertical="center" wrapText="1"/>
    </xf>
    <xf numFmtId="0" fontId="46" fillId="0" borderId="29"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1"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191" fontId="6" fillId="41" borderId="59" xfId="0" applyNumberFormat="1" applyFont="1" applyFill="1" applyBorder="1" applyAlignment="1" applyProtection="1">
      <alignment horizontal="right" vertical="center" shrinkToFit="1"/>
    </xf>
    <xf numFmtId="192" fontId="6" fillId="41" borderId="63" xfId="0" applyNumberFormat="1" applyFont="1" applyFill="1" applyBorder="1" applyAlignment="1" applyProtection="1">
      <alignment horizontal="right" vertical="center" shrinkToFit="1"/>
    </xf>
    <xf numFmtId="193" fontId="6" fillId="41" borderId="18" xfId="0" applyNumberFormat="1" applyFont="1" applyFill="1" applyBorder="1" applyAlignment="1" applyProtection="1">
      <alignment horizontal="right" vertical="center" shrinkToFit="1"/>
    </xf>
    <xf numFmtId="191" fontId="6" fillId="41" borderId="63" xfId="0" applyNumberFormat="1" applyFont="1" applyFill="1" applyBorder="1" applyAlignment="1" applyProtection="1">
      <alignment horizontal="right"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28" fillId="0" borderId="0" xfId="0" applyFont="1" applyAlignment="1" applyProtection="1">
      <alignment vertical="top"/>
    </xf>
    <xf numFmtId="0" fontId="0" fillId="33" borderId="30" xfId="0" applyFill="1" applyBorder="1" applyProtection="1">
      <alignment vertical="center"/>
    </xf>
    <xf numFmtId="0" fontId="0" fillId="33" borderId="36" xfId="0" applyFill="1" applyBorder="1" applyProtection="1">
      <alignment vertical="center"/>
    </xf>
    <xf numFmtId="0" fontId="28" fillId="33" borderId="10" xfId="0" applyFont="1" applyFill="1" applyBorder="1" applyAlignment="1" applyProtection="1">
      <alignment horizontal="center" vertical="center"/>
    </xf>
    <xf numFmtId="0" fontId="28" fillId="33" borderId="11" xfId="0" applyFont="1" applyFill="1" applyBorder="1" applyAlignment="1" applyProtection="1">
      <alignment horizontal="center" vertical="center"/>
    </xf>
    <xf numFmtId="0" fontId="0" fillId="0" borderId="11" xfId="0" applyBorder="1" applyProtection="1">
      <alignment vertical="center"/>
    </xf>
    <xf numFmtId="0" fontId="28" fillId="0" borderId="17" xfId="0" applyFont="1" applyBorder="1" applyProtection="1">
      <alignment vertical="center"/>
    </xf>
    <xf numFmtId="0" fontId="37" fillId="34" borderId="0" xfId="0" applyFont="1" applyFill="1" applyBorder="1" applyProtection="1">
      <alignment vertical="center"/>
    </xf>
    <xf numFmtId="0" fontId="37" fillId="34" borderId="51" xfId="0" applyFont="1" applyFill="1" applyBorder="1" applyAlignment="1" applyProtection="1">
      <alignment horizontal="center" vertical="center"/>
    </xf>
    <xf numFmtId="0" fontId="30" fillId="0" borderId="66" xfId="0" applyFont="1" applyBorder="1" applyProtection="1">
      <alignment vertical="center"/>
    </xf>
    <xf numFmtId="0" fontId="164" fillId="34" borderId="0" xfId="46" applyFont="1" applyFill="1" applyAlignment="1" applyProtection="1">
      <alignment horizontal="center" vertical="center"/>
    </xf>
    <xf numFmtId="0" fontId="0" fillId="34" borderId="110" xfId="0" applyFill="1" applyBorder="1" applyAlignment="1" applyProtection="1">
      <alignment vertical="center" shrinkToFit="1"/>
    </xf>
    <xf numFmtId="177" fontId="28" fillId="0" borderId="0" xfId="0" applyNumberFormat="1" applyFont="1" applyAlignment="1" applyProtection="1">
      <alignment horizontal="center" vertical="center"/>
    </xf>
    <xf numFmtId="0" fontId="36" fillId="0" borderId="73" xfId="0" applyFont="1" applyBorder="1" applyAlignment="1" applyProtection="1">
      <alignment vertical="center"/>
      <protection locked="0"/>
    </xf>
    <xf numFmtId="0" fontId="36" fillId="0" borderId="57"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36" fillId="0" borderId="35"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41" fillId="0" borderId="0" xfId="0" applyFont="1" applyFill="1" applyBorder="1" applyAlignment="1" applyProtection="1">
      <alignment vertical="center"/>
    </xf>
    <xf numFmtId="0" fontId="0" fillId="34" borderId="110" xfId="0" applyFill="1" applyBorder="1" applyAlignment="1" applyProtection="1">
      <alignment horizontal="center" vertical="center"/>
    </xf>
    <xf numFmtId="0" fontId="40" fillId="0" borderId="0" xfId="42" applyFont="1" applyAlignment="1" applyProtection="1">
      <alignment horizontal="center" vertical="center"/>
    </xf>
    <xf numFmtId="0" fontId="40" fillId="0" borderId="0" xfId="42" applyFont="1" applyAlignment="1" applyProtection="1">
      <alignment vertical="center"/>
    </xf>
    <xf numFmtId="0" fontId="110" fillId="0" borderId="0" xfId="42" applyFont="1" applyAlignment="1" applyProtection="1">
      <alignment horizontal="center" vertical="center"/>
    </xf>
    <xf numFmtId="0" fontId="11" fillId="0" borderId="0" xfId="43" applyProtection="1">
      <alignment vertical="center"/>
    </xf>
    <xf numFmtId="0" fontId="110" fillId="0" borderId="0" xfId="42" applyFont="1" applyFill="1" applyBorder="1" applyAlignment="1" applyProtection="1">
      <alignment vertical="center"/>
    </xf>
    <xf numFmtId="0" fontId="70" fillId="0" borderId="0" xfId="42" applyFont="1" applyFill="1" applyBorder="1" applyAlignment="1" applyProtection="1">
      <alignment vertical="center" wrapText="1"/>
    </xf>
    <xf numFmtId="0" fontId="11" fillId="0" borderId="0" xfId="43" applyFill="1" applyBorder="1" applyProtection="1">
      <alignment vertical="center"/>
    </xf>
    <xf numFmtId="0" fontId="11" fillId="0" borderId="0" xfId="43" applyAlignment="1" applyProtection="1">
      <alignment horizontal="center" vertical="center"/>
    </xf>
    <xf numFmtId="0" fontId="11" fillId="0" borderId="0" xfId="43" applyAlignment="1" applyProtection="1"/>
    <xf numFmtId="0" fontId="29" fillId="0" borderId="0" xfId="42" applyFont="1" applyFill="1" applyBorder="1" applyAlignment="1" applyProtection="1">
      <alignment horizontal="center" vertical="center"/>
    </xf>
    <xf numFmtId="0" fontId="36" fillId="0" borderId="0" xfId="42" applyFont="1" applyAlignment="1" applyProtection="1">
      <alignment horizontal="left" vertical="center"/>
    </xf>
    <xf numFmtId="0" fontId="41" fillId="0" borderId="0" xfId="42" applyFont="1" applyFill="1" applyBorder="1" applyAlignment="1" applyProtection="1">
      <alignment horizontal="left" vertical="top"/>
    </xf>
    <xf numFmtId="0" fontId="40" fillId="0" borderId="0" xfId="42" applyFont="1" applyFill="1" applyBorder="1" applyAlignment="1" applyProtection="1">
      <alignment horizontal="center" vertical="top"/>
    </xf>
    <xf numFmtId="0" fontId="102" fillId="0" borderId="254" xfId="42" applyFont="1" applyBorder="1" applyAlignment="1" applyProtection="1">
      <alignment vertical="center"/>
    </xf>
    <xf numFmtId="0" fontId="195" fillId="0" borderId="116" xfId="43" applyFont="1" applyBorder="1" applyAlignment="1" applyProtection="1">
      <alignment horizontal="center" vertical="center"/>
    </xf>
    <xf numFmtId="0" fontId="102" fillId="0" borderId="0" xfId="42" applyFont="1" applyFill="1" applyBorder="1" applyAlignment="1" applyProtection="1">
      <alignment vertical="center"/>
    </xf>
    <xf numFmtId="0" fontId="102" fillId="0" borderId="0" xfId="42" applyFont="1" applyFill="1" applyBorder="1" applyAlignment="1" applyProtection="1">
      <alignment vertical="center" wrapText="1"/>
    </xf>
    <xf numFmtId="0" fontId="66" fillId="0" borderId="0" xfId="42" applyFont="1" applyFill="1" applyBorder="1" applyAlignment="1" applyProtection="1">
      <alignment vertical="center" wrapText="1"/>
    </xf>
    <xf numFmtId="0" fontId="103" fillId="0" borderId="0" xfId="43" applyFont="1" applyFill="1" applyBorder="1" applyAlignment="1" applyProtection="1">
      <alignment horizontal="center" vertical="center"/>
    </xf>
    <xf numFmtId="0" fontId="59" fillId="0" borderId="0" xfId="43" applyFont="1" applyProtection="1">
      <alignment vertical="center"/>
    </xf>
    <xf numFmtId="0" fontId="102" fillId="0" borderId="255" xfId="42" applyFont="1" applyBorder="1" applyAlignment="1" applyProtection="1">
      <alignment vertical="center"/>
    </xf>
    <xf numFmtId="0" fontId="195" fillId="0" borderId="150" xfId="43" applyFont="1" applyBorder="1" applyAlignment="1" applyProtection="1">
      <alignment horizontal="center" vertical="center"/>
    </xf>
    <xf numFmtId="0" fontId="190" fillId="0" borderId="117" xfId="43" applyFont="1" applyBorder="1" applyAlignment="1" applyProtection="1">
      <alignment horizontal="center" vertical="center"/>
    </xf>
    <xf numFmtId="0" fontId="190" fillId="0" borderId="256" xfId="42" applyFont="1" applyBorder="1" applyAlignment="1" applyProtection="1">
      <alignment horizontal="left" vertical="center" shrinkToFit="1"/>
    </xf>
    <xf numFmtId="0" fontId="101" fillId="0" borderId="176" xfId="43" applyFont="1" applyBorder="1" applyProtection="1">
      <alignment vertical="center"/>
    </xf>
    <xf numFmtId="0" fontId="190" fillId="0" borderId="0" xfId="42" applyFont="1" applyFill="1" applyBorder="1" applyAlignment="1" applyProtection="1">
      <alignment vertical="center" shrinkToFit="1"/>
    </xf>
    <xf numFmtId="3" fontId="190" fillId="0" borderId="0" xfId="42" applyNumberFormat="1" applyFont="1" applyFill="1" applyBorder="1" applyAlignment="1" applyProtection="1">
      <alignment vertical="center"/>
    </xf>
    <xf numFmtId="3" fontId="190" fillId="0" borderId="0" xfId="42" applyNumberFormat="1" applyFont="1" applyFill="1" applyBorder="1" applyAlignment="1" applyProtection="1">
      <alignment horizontal="center" vertical="center"/>
    </xf>
    <xf numFmtId="0" fontId="101" fillId="0" borderId="0" xfId="43" applyFont="1" applyFill="1" applyBorder="1" applyProtection="1">
      <alignment vertical="center"/>
    </xf>
    <xf numFmtId="0" fontId="61" fillId="0" borderId="0" xfId="43" applyFont="1" applyProtection="1">
      <alignment vertical="center"/>
    </xf>
    <xf numFmtId="0" fontId="190" fillId="0" borderId="112" xfId="42" applyFont="1" applyBorder="1" applyAlignment="1" applyProtection="1">
      <alignment horizontal="left" vertical="center" shrinkToFit="1"/>
    </xf>
    <xf numFmtId="0" fontId="101" fillId="0" borderId="144" xfId="43" applyFont="1" applyBorder="1" applyProtection="1">
      <alignment vertical="center"/>
    </xf>
    <xf numFmtId="0" fontId="190" fillId="0" borderId="112" xfId="42" applyFont="1" applyBorder="1" applyAlignment="1" applyProtection="1">
      <alignment horizontal="left" vertical="center" wrapText="1" shrinkToFit="1"/>
    </xf>
    <xf numFmtId="0" fontId="190" fillId="0" borderId="0" xfId="42" applyFont="1" applyFill="1" applyBorder="1" applyAlignment="1" applyProtection="1">
      <alignment vertical="center" wrapText="1" shrinkToFit="1"/>
    </xf>
    <xf numFmtId="0" fontId="190" fillId="0" borderId="0" xfId="42" applyFont="1" applyFill="1" applyBorder="1" applyAlignment="1" applyProtection="1">
      <alignment horizontal="center" vertical="center"/>
    </xf>
    <xf numFmtId="0" fontId="190" fillId="0" borderId="119" xfId="43" applyFont="1" applyBorder="1" applyAlignment="1" applyProtection="1">
      <alignment horizontal="center" vertical="center"/>
    </xf>
    <xf numFmtId="0" fontId="190" fillId="0" borderId="120" xfId="42" applyFont="1" applyBorder="1" applyAlignment="1" applyProtection="1">
      <alignment horizontal="left" vertical="center" shrinkToFit="1"/>
    </xf>
    <xf numFmtId="0" fontId="101" fillId="0" borderId="145" xfId="43" applyFont="1" applyBorder="1" applyProtection="1">
      <alignment vertical="center"/>
    </xf>
    <xf numFmtId="0" fontId="190" fillId="0" borderId="38" xfId="42" applyFont="1" applyBorder="1" applyAlignment="1" applyProtection="1">
      <alignment horizontal="left" vertical="center" shrinkToFit="1"/>
    </xf>
    <xf numFmtId="0" fontId="101" fillId="0" borderId="177" xfId="43" applyFont="1" applyBorder="1" applyProtection="1">
      <alignment vertical="center"/>
    </xf>
    <xf numFmtId="38" fontId="190" fillId="0" borderId="0" xfId="33" applyFont="1" applyFill="1" applyBorder="1" applyAlignment="1" applyProtection="1">
      <alignment horizontal="center" vertical="center"/>
    </xf>
    <xf numFmtId="0" fontId="190" fillId="0" borderId="112" xfId="42" applyFont="1" applyBorder="1" applyAlignment="1" applyProtection="1">
      <alignment vertical="center" shrinkToFit="1"/>
    </xf>
    <xf numFmtId="0" fontId="190" fillId="0" borderId="39" xfId="42" applyFont="1" applyBorder="1" applyAlignment="1" applyProtection="1">
      <alignment horizontal="left" vertical="center" shrinkToFit="1"/>
    </xf>
    <xf numFmtId="0" fontId="190" fillId="0" borderId="115" xfId="43" applyFont="1" applyBorder="1" applyAlignment="1" applyProtection="1">
      <alignment horizontal="center" vertical="center"/>
    </xf>
    <xf numFmtId="0" fontId="190" fillId="0" borderId="55" xfId="42" applyFont="1" applyBorder="1" applyAlignment="1" applyProtection="1">
      <alignment horizontal="left" vertical="center" shrinkToFit="1"/>
    </xf>
    <xf numFmtId="0" fontId="190" fillId="0" borderId="118" xfId="43" applyFont="1" applyBorder="1" applyAlignment="1" applyProtection="1">
      <alignment horizontal="center" vertical="center" shrinkToFit="1"/>
    </xf>
    <xf numFmtId="0" fontId="190" fillId="0" borderId="20" xfId="42" applyFont="1" applyBorder="1" applyAlignment="1" applyProtection="1">
      <alignment horizontal="left" vertical="center" shrinkToFit="1"/>
    </xf>
    <xf numFmtId="0" fontId="190" fillId="0" borderId="117" xfId="43" applyFont="1" applyBorder="1" applyAlignment="1" applyProtection="1">
      <alignment horizontal="center" vertical="center" shrinkToFit="1"/>
    </xf>
    <xf numFmtId="0" fontId="190" fillId="0" borderId="111" xfId="42" applyFont="1" applyBorder="1" applyAlignment="1" applyProtection="1">
      <alignment horizontal="left" vertical="center" shrinkToFit="1"/>
    </xf>
    <xf numFmtId="0" fontId="190" fillId="0" borderId="119" xfId="43" applyFont="1" applyBorder="1" applyAlignment="1" applyProtection="1">
      <alignment horizontal="center" vertical="center" shrinkToFit="1"/>
    </xf>
    <xf numFmtId="0" fontId="190" fillId="0" borderId="0" xfId="42" applyFont="1" applyFill="1" applyBorder="1" applyAlignment="1" applyProtection="1">
      <alignment horizontal="center" vertical="center" wrapText="1"/>
    </xf>
    <xf numFmtId="0" fontId="30" fillId="0" borderId="0" xfId="42" applyFont="1" applyAlignment="1" applyProtection="1">
      <alignment vertical="center"/>
    </xf>
    <xf numFmtId="0" fontId="30" fillId="0" borderId="0" xfId="42" applyFont="1" applyFill="1" applyBorder="1" applyAlignment="1" applyProtection="1">
      <alignment vertical="center"/>
    </xf>
    <xf numFmtId="0" fontId="64" fillId="0" borderId="37" xfId="0" applyFont="1" applyBorder="1" applyAlignment="1">
      <alignment vertical="center" shrinkToFit="1"/>
    </xf>
    <xf numFmtId="0" fontId="64" fillId="0" borderId="0" xfId="0" applyFont="1" applyBorder="1" applyAlignment="1">
      <alignment vertical="center" shrinkToFit="1"/>
    </xf>
    <xf numFmtId="0" fontId="0" fillId="0" borderId="0" xfId="42" applyFont="1" applyBorder="1" applyAlignment="1">
      <alignment vertical="center"/>
    </xf>
    <xf numFmtId="193" fontId="6" fillId="40" borderId="20" xfId="0" applyNumberFormat="1" applyFont="1" applyFill="1" applyBorder="1" applyAlignment="1" applyProtection="1">
      <alignment horizontal="right" vertical="center" shrinkToFit="1"/>
      <protection locked="0"/>
    </xf>
    <xf numFmtId="0" fontId="110" fillId="33" borderId="110" xfId="0" applyFont="1" applyFill="1" applyBorder="1" applyAlignment="1" applyProtection="1">
      <alignment horizontal="center" vertical="center" wrapText="1"/>
    </xf>
    <xf numFmtId="0" fontId="49" fillId="33" borderId="110" xfId="0" applyFont="1" applyFill="1" applyBorder="1" applyAlignment="1" applyProtection="1">
      <alignment horizontal="center" vertical="center" wrapText="1"/>
    </xf>
    <xf numFmtId="182" fontId="205" fillId="0" borderId="93" xfId="0" applyNumberFormat="1" applyFont="1" applyFill="1" applyBorder="1" applyAlignment="1" applyProtection="1">
      <alignment horizontal="center" vertical="center" shrinkToFit="1"/>
    </xf>
    <xf numFmtId="182" fontId="73" fillId="0" borderId="0" xfId="0" applyNumberFormat="1" applyFont="1" applyAlignment="1" applyProtection="1">
      <alignment vertical="center" shrinkToFit="1"/>
    </xf>
    <xf numFmtId="0" fontId="206" fillId="25" borderId="95" xfId="0" applyFont="1" applyFill="1" applyBorder="1" applyAlignment="1" applyProtection="1">
      <alignment horizontal="center" vertical="center"/>
    </xf>
    <xf numFmtId="0" fontId="206" fillId="25" borderId="66" xfId="0" applyFont="1" applyFill="1" applyBorder="1" applyAlignment="1" applyProtection="1">
      <alignment horizontal="center" vertical="center"/>
    </xf>
    <xf numFmtId="0" fontId="207" fillId="25" borderId="67" xfId="0" applyFont="1" applyFill="1" applyBorder="1" applyProtection="1">
      <alignment vertical="center"/>
    </xf>
    <xf numFmtId="185" fontId="41" fillId="33" borderId="261" xfId="0" applyNumberFormat="1" applyFont="1" applyFill="1" applyBorder="1" applyAlignment="1" applyProtection="1">
      <alignment horizontal="center" vertical="center"/>
    </xf>
    <xf numFmtId="0" fontId="89" fillId="33" borderId="261" xfId="0" applyFont="1" applyFill="1" applyBorder="1" applyAlignment="1" applyProtection="1">
      <alignment horizontal="left" vertical="center"/>
    </xf>
    <xf numFmtId="0" fontId="36" fillId="33" borderId="94" xfId="0" applyFont="1" applyFill="1" applyBorder="1" applyAlignment="1" applyProtection="1">
      <alignment horizontal="center" vertical="center"/>
    </xf>
    <xf numFmtId="0" fontId="36" fillId="33" borderId="159" xfId="0" applyFont="1" applyFill="1" applyBorder="1" applyAlignment="1" applyProtection="1">
      <alignment horizontal="center" vertical="center"/>
    </xf>
    <xf numFmtId="0" fontId="36" fillId="33" borderId="95" xfId="0" applyFont="1" applyFill="1" applyBorder="1" applyAlignment="1" applyProtection="1">
      <alignment horizontal="center" vertical="center"/>
    </xf>
    <xf numFmtId="185" fontId="41" fillId="33" borderId="269" xfId="0" applyNumberFormat="1" applyFont="1" applyFill="1" applyBorder="1" applyAlignment="1" applyProtection="1">
      <alignment horizontal="center" vertical="center"/>
    </xf>
    <xf numFmtId="0" fontId="89" fillId="33" borderId="269" xfId="0" applyFont="1" applyFill="1" applyBorder="1" applyProtection="1">
      <alignment vertical="center"/>
    </xf>
    <xf numFmtId="185" fontId="89" fillId="0" borderId="269" xfId="0" applyNumberFormat="1" applyFont="1" applyBorder="1" applyAlignment="1" applyProtection="1">
      <alignment horizontal="center" vertical="center"/>
      <protection locked="0"/>
    </xf>
    <xf numFmtId="0" fontId="89" fillId="0" borderId="269" xfId="0" applyFont="1" applyBorder="1" applyProtection="1">
      <alignment vertical="center"/>
      <protection locked="0"/>
    </xf>
    <xf numFmtId="185" fontId="89" fillId="0" borderId="268" xfId="0" applyNumberFormat="1" applyFont="1" applyBorder="1" applyAlignment="1" applyProtection="1">
      <alignment horizontal="center" vertical="center"/>
      <protection locked="0"/>
    </xf>
    <xf numFmtId="0" fontId="89" fillId="0" borderId="268" xfId="0" applyFont="1" applyBorder="1" applyProtection="1">
      <alignment vertical="center"/>
      <protection locked="0"/>
    </xf>
    <xf numFmtId="0" fontId="77" fillId="0" borderId="25"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protection locked="0"/>
    </xf>
    <xf numFmtId="0" fontId="30" fillId="34" borderId="275" xfId="0" applyFont="1" applyFill="1" applyBorder="1" applyProtection="1">
      <alignment vertical="center"/>
    </xf>
    <xf numFmtId="0" fontId="30" fillId="34" borderId="232" xfId="0" applyFont="1" applyFill="1" applyBorder="1" applyProtection="1">
      <alignment vertical="center"/>
    </xf>
    <xf numFmtId="199" fontId="130" fillId="0" borderId="110" xfId="0" applyNumberFormat="1" applyFont="1" applyBorder="1" applyAlignment="1" applyProtection="1">
      <alignment horizontal="right" vertical="center"/>
      <protection locked="0"/>
    </xf>
    <xf numFmtId="194" fontId="126" fillId="0" borderId="238" xfId="0" applyNumberFormat="1" applyFont="1" applyBorder="1" applyAlignment="1" applyProtection="1">
      <alignment horizontal="center" vertical="center" shrinkToFit="1"/>
      <protection locked="0"/>
    </xf>
    <xf numFmtId="0" fontId="156" fillId="32" borderId="72" xfId="0" applyFont="1" applyFill="1" applyBorder="1" applyAlignment="1" applyProtection="1">
      <alignment horizontal="center" vertical="center"/>
    </xf>
    <xf numFmtId="0" fontId="156" fillId="32" borderId="93" xfId="0" applyFont="1" applyFill="1" applyBorder="1" applyAlignment="1" applyProtection="1">
      <alignment horizontal="center" vertical="center"/>
    </xf>
    <xf numFmtId="0" fontId="156" fillId="32" borderId="14" xfId="0" applyFont="1" applyFill="1" applyBorder="1" applyAlignment="1" applyProtection="1">
      <alignment horizontal="center" vertical="center"/>
    </xf>
    <xf numFmtId="0" fontId="193" fillId="0" borderId="72" xfId="0" applyFont="1" applyBorder="1" applyAlignment="1" applyProtection="1">
      <alignment horizontal="left" vertical="top" wrapText="1"/>
      <protection locked="0"/>
    </xf>
    <xf numFmtId="0" fontId="193" fillId="0" borderId="93" xfId="0" applyFont="1" applyBorder="1" applyAlignment="1" applyProtection="1">
      <alignment horizontal="left" vertical="top" wrapText="1"/>
      <protection locked="0"/>
    </xf>
    <xf numFmtId="0" fontId="193" fillId="0" borderId="14" xfId="0" applyFont="1" applyBorder="1" applyAlignment="1" applyProtection="1">
      <alignment horizontal="left" vertical="top" wrapText="1"/>
      <protection locked="0"/>
    </xf>
    <xf numFmtId="0" fontId="117" fillId="32" borderId="72" xfId="0" applyFont="1" applyFill="1" applyBorder="1" applyAlignment="1" applyProtection="1">
      <alignment horizontal="center" vertical="center"/>
    </xf>
    <xf numFmtId="0" fontId="117" fillId="32" borderId="93" xfId="0" applyFont="1" applyFill="1" applyBorder="1" applyAlignment="1" applyProtection="1">
      <alignment horizontal="center" vertical="center"/>
    </xf>
    <xf numFmtId="0" fontId="117" fillId="32" borderId="14" xfId="0" applyFont="1" applyFill="1" applyBorder="1" applyAlignment="1" applyProtection="1">
      <alignment horizontal="center" vertical="center"/>
    </xf>
    <xf numFmtId="0" fontId="118" fillId="32" borderId="72" xfId="0" applyFont="1" applyFill="1" applyBorder="1" applyAlignment="1" applyProtection="1">
      <alignment horizontal="center" vertical="center"/>
    </xf>
    <xf numFmtId="0" fontId="118" fillId="32" borderId="93" xfId="0" applyFont="1" applyFill="1" applyBorder="1" applyAlignment="1" applyProtection="1">
      <alignment horizontal="center" vertical="center"/>
    </xf>
    <xf numFmtId="0" fontId="118" fillId="32" borderId="14" xfId="0" applyFont="1" applyFill="1" applyBorder="1" applyAlignment="1" applyProtection="1">
      <alignment horizontal="center" vertical="center"/>
    </xf>
    <xf numFmtId="0" fontId="159" fillId="0" borderId="72" xfId="0" applyFont="1" applyBorder="1" applyAlignment="1" applyProtection="1">
      <alignment horizontal="center" vertical="center"/>
      <protection locked="0"/>
    </xf>
    <xf numFmtId="0" fontId="159" fillId="0" borderId="9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0" fontId="142" fillId="32" borderId="93" xfId="0" applyFont="1" applyFill="1" applyBorder="1" applyAlignment="1" applyProtection="1">
      <alignment horizontal="center" vertical="center"/>
    </xf>
    <xf numFmtId="0" fontId="142" fillId="32" borderId="14" xfId="0" applyFont="1" applyFill="1" applyBorder="1" applyAlignment="1" applyProtection="1">
      <alignment horizontal="center" vertical="center"/>
    </xf>
    <xf numFmtId="0" fontId="161" fillId="0" borderId="93"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185" fontId="160" fillId="0" borderId="72" xfId="0" applyNumberFormat="1" applyFont="1" applyBorder="1" applyAlignment="1" applyProtection="1">
      <alignment horizontal="center" vertical="center"/>
      <protection locked="0"/>
    </xf>
    <xf numFmtId="185" fontId="160" fillId="0" borderId="93" xfId="0" applyNumberFormat="1" applyFont="1" applyBorder="1" applyAlignment="1" applyProtection="1">
      <alignment horizontal="center" vertical="center"/>
      <protection locked="0"/>
    </xf>
    <xf numFmtId="185" fontId="160" fillId="0" borderId="14" xfId="0" applyNumberFormat="1" applyFont="1" applyBorder="1" applyAlignment="1" applyProtection="1">
      <alignment horizontal="center" vertical="center"/>
      <protection locked="0"/>
    </xf>
    <xf numFmtId="0" fontId="120" fillId="32" borderId="236" xfId="0" applyFont="1" applyFill="1" applyBorder="1" applyAlignment="1" applyProtection="1">
      <alignment horizontal="center" vertical="top"/>
    </xf>
    <xf numFmtId="0" fontId="120" fillId="32" borderId="204" xfId="0" applyFont="1" applyFill="1" applyBorder="1" applyAlignment="1" applyProtection="1">
      <alignment horizontal="center" vertical="top"/>
    </xf>
    <xf numFmtId="0" fontId="120" fillId="32" borderId="205" xfId="0" applyFont="1" applyFill="1" applyBorder="1" applyAlignment="1" applyProtection="1">
      <alignment horizontal="center" vertical="top"/>
    </xf>
    <xf numFmtId="0" fontId="162" fillId="0" borderId="236" xfId="0" applyFont="1" applyFill="1" applyBorder="1" applyAlignment="1" applyProtection="1">
      <alignment horizontal="center" vertical="center" wrapText="1"/>
      <protection locked="0"/>
    </xf>
    <xf numFmtId="0" fontId="162" fillId="0" borderId="204" xfId="0" applyFont="1" applyFill="1" applyBorder="1" applyAlignment="1" applyProtection="1">
      <alignment horizontal="center" vertical="center" wrapText="1"/>
      <protection locked="0"/>
    </xf>
    <xf numFmtId="0" fontId="162" fillId="0" borderId="205" xfId="0" applyFont="1" applyFill="1" applyBorder="1" applyAlignment="1" applyProtection="1">
      <alignment horizontal="center" vertical="center" wrapText="1"/>
      <protection locked="0"/>
    </xf>
    <xf numFmtId="0" fontId="119" fillId="32" borderId="68" xfId="0" applyFont="1" applyFill="1" applyBorder="1" applyAlignment="1" applyProtection="1">
      <alignment horizontal="center" vertical="center"/>
    </xf>
    <xf numFmtId="0" fontId="119" fillId="32" borderId="69" xfId="0" applyFont="1" applyFill="1" applyBorder="1" applyAlignment="1" applyProtection="1">
      <alignment horizontal="center" vertical="center"/>
    </xf>
    <xf numFmtId="0" fontId="119" fillId="32" borderId="46" xfId="0" applyFont="1" applyFill="1" applyBorder="1" applyAlignment="1" applyProtection="1">
      <alignment horizontal="center" vertical="center"/>
    </xf>
    <xf numFmtId="0" fontId="119" fillId="32" borderId="66" xfId="0" applyFont="1" applyFill="1" applyBorder="1" applyAlignment="1" applyProtection="1">
      <alignment horizontal="center" vertical="center"/>
    </xf>
    <xf numFmtId="0" fontId="119" fillId="32" borderId="0" xfId="0" applyFont="1" applyFill="1" applyAlignment="1" applyProtection="1">
      <alignment horizontal="center" vertical="center"/>
    </xf>
    <xf numFmtId="0" fontId="119" fillId="32" borderId="51" xfId="0" applyFont="1" applyFill="1" applyBorder="1" applyAlignment="1" applyProtection="1">
      <alignment horizontal="center" vertical="center"/>
    </xf>
    <xf numFmtId="0" fontId="119" fillId="32" borderId="11" xfId="0" applyFont="1" applyFill="1" applyBorder="1" applyAlignment="1" applyProtection="1">
      <alignment horizontal="center" vertical="center"/>
    </xf>
    <xf numFmtId="0" fontId="119" fillId="32" borderId="17" xfId="0" applyFont="1" applyFill="1" applyBorder="1" applyAlignment="1" applyProtection="1">
      <alignment horizontal="center" vertical="center"/>
    </xf>
    <xf numFmtId="0" fontId="119" fillId="32" borderId="67" xfId="0" applyFont="1" applyFill="1" applyBorder="1" applyAlignment="1" applyProtection="1">
      <alignment horizontal="center" vertical="center"/>
    </xf>
    <xf numFmtId="0" fontId="185" fillId="32" borderId="68" xfId="0" applyFont="1" applyFill="1" applyBorder="1" applyAlignment="1" applyProtection="1">
      <alignment horizontal="center" vertical="center"/>
    </xf>
    <xf numFmtId="0" fontId="185" fillId="32" borderId="69" xfId="0" applyFont="1" applyFill="1" applyBorder="1" applyAlignment="1" applyProtection="1">
      <alignment horizontal="center" vertical="center"/>
    </xf>
    <xf numFmtId="0" fontId="185" fillId="32" borderId="46" xfId="0" applyFont="1" applyFill="1" applyBorder="1" applyAlignment="1" applyProtection="1">
      <alignment horizontal="center" vertical="center"/>
    </xf>
    <xf numFmtId="0" fontId="185" fillId="32" borderId="11" xfId="0" applyFont="1" applyFill="1" applyBorder="1" applyAlignment="1" applyProtection="1">
      <alignment horizontal="center" vertical="center"/>
    </xf>
    <xf numFmtId="0" fontId="185" fillId="32" borderId="17" xfId="0" applyFont="1" applyFill="1" applyBorder="1" applyAlignment="1" applyProtection="1">
      <alignment horizontal="center" vertical="center"/>
    </xf>
    <xf numFmtId="0" fontId="185" fillId="32" borderId="67" xfId="0" applyFont="1" applyFill="1" applyBorder="1" applyAlignment="1" applyProtection="1">
      <alignment horizontal="center" vertical="center"/>
    </xf>
    <xf numFmtId="0" fontId="159" fillId="0" borderId="68" xfId="0" applyFont="1" applyBorder="1" applyAlignment="1" applyProtection="1">
      <alignment horizontal="center" vertical="center" wrapText="1"/>
      <protection locked="0"/>
    </xf>
    <xf numFmtId="0" fontId="159" fillId="0" borderId="69"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1" xfId="0" applyFont="1" applyBorder="1" applyAlignment="1" applyProtection="1">
      <alignment horizontal="center" vertical="center" wrapText="1"/>
      <protection locked="0"/>
    </xf>
    <xf numFmtId="0" fontId="159" fillId="0" borderId="17" xfId="0" applyFont="1" applyBorder="1" applyAlignment="1" applyProtection="1">
      <alignment horizontal="center" vertical="center" wrapText="1"/>
      <protection locked="0"/>
    </xf>
    <xf numFmtId="0" fontId="159" fillId="0" borderId="67" xfId="0" applyFont="1" applyBorder="1" applyAlignment="1" applyProtection="1">
      <alignment horizontal="center" vertical="center" wrapText="1"/>
      <protection locked="0"/>
    </xf>
    <xf numFmtId="0" fontId="120" fillId="32" borderId="257" xfId="0" applyFont="1" applyFill="1" applyBorder="1" applyAlignment="1" applyProtection="1">
      <alignment horizontal="center" vertical="top"/>
    </xf>
    <xf numFmtId="0" fontId="120" fillId="32" borderId="212" xfId="0" applyFont="1" applyFill="1" applyBorder="1" applyAlignment="1" applyProtection="1">
      <alignment horizontal="center" vertical="top"/>
    </xf>
    <xf numFmtId="0" fontId="120" fillId="32" borderId="213" xfId="0" applyFont="1" applyFill="1" applyBorder="1" applyAlignment="1" applyProtection="1">
      <alignment horizontal="center" vertical="top"/>
    </xf>
    <xf numFmtId="0" fontId="162" fillId="0" borderId="257" xfId="0" applyFont="1" applyBorder="1" applyAlignment="1" applyProtection="1">
      <alignment horizontal="center" vertical="center" wrapText="1"/>
      <protection locked="0"/>
    </xf>
    <xf numFmtId="0" fontId="162" fillId="0" borderId="212" xfId="0" applyFont="1" applyBorder="1" applyAlignment="1" applyProtection="1">
      <alignment horizontal="center" vertical="center" wrapText="1"/>
      <protection locked="0"/>
    </xf>
    <xf numFmtId="0" fontId="162" fillId="0" borderId="213" xfId="0" applyFont="1" applyBorder="1" applyAlignment="1" applyProtection="1">
      <alignment horizontal="center" vertical="center" wrapText="1"/>
      <protection locked="0"/>
    </xf>
    <xf numFmtId="0" fontId="161" fillId="0" borderId="66"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122" fillId="32" borderId="11" xfId="0" applyFont="1" applyFill="1" applyBorder="1" applyAlignment="1" applyProtection="1">
      <alignment horizontal="center" vertical="top"/>
    </xf>
    <xf numFmtId="0" fontId="122" fillId="32" borderId="17" xfId="0" applyFont="1" applyFill="1" applyBorder="1" applyAlignment="1" applyProtection="1">
      <alignment horizontal="center" vertical="top"/>
    </xf>
    <xf numFmtId="0" fontId="122" fillId="32" borderId="67" xfId="0" applyFont="1" applyFill="1" applyBorder="1" applyAlignment="1" applyProtection="1">
      <alignment horizontal="center" vertical="top"/>
    </xf>
    <xf numFmtId="0" fontId="95" fillId="0" borderId="17" xfId="0" applyFont="1" applyBorder="1" applyAlignment="1" applyProtection="1">
      <alignment horizontal="center" vertical="top"/>
      <protection locked="0"/>
    </xf>
    <xf numFmtId="0" fontId="95" fillId="0" borderId="67" xfId="0" applyFont="1" applyBorder="1" applyAlignment="1" applyProtection="1">
      <alignment horizontal="center" vertical="top"/>
      <protection locked="0"/>
    </xf>
    <xf numFmtId="0" fontId="120" fillId="32" borderId="72" xfId="0" applyFont="1" applyFill="1" applyBorder="1" applyAlignment="1" applyProtection="1">
      <alignment horizontal="center" vertical="center"/>
    </xf>
    <xf numFmtId="0" fontId="120" fillId="32" borderId="93" xfId="0" applyFont="1" applyFill="1" applyBorder="1" applyAlignment="1" applyProtection="1">
      <alignment horizontal="center" vertical="center"/>
    </xf>
    <xf numFmtId="0" fontId="120" fillId="32" borderId="14" xfId="0" applyFont="1" applyFill="1" applyBorder="1" applyAlignment="1" applyProtection="1">
      <alignment horizontal="center" vertical="center"/>
    </xf>
    <xf numFmtId="0" fontId="122" fillId="32" borderId="72" xfId="0" applyFont="1" applyFill="1" applyBorder="1" applyAlignment="1" applyProtection="1">
      <alignment horizontal="center" vertical="center"/>
    </xf>
    <xf numFmtId="0" fontId="122" fillId="32" borderId="93" xfId="0" applyFont="1" applyFill="1" applyBorder="1" applyAlignment="1" applyProtection="1">
      <alignment horizontal="center" vertical="center"/>
    </xf>
    <xf numFmtId="0" fontId="122" fillId="32" borderId="14" xfId="0" applyFont="1" applyFill="1" applyBorder="1" applyAlignment="1" applyProtection="1">
      <alignment horizontal="center" vertical="center"/>
    </xf>
    <xf numFmtId="0" fontId="122" fillId="0" borderId="93" xfId="0" applyFont="1" applyBorder="1" applyAlignment="1" applyProtection="1">
      <alignment horizontal="center" vertical="center"/>
      <protection locked="0"/>
    </xf>
    <xf numFmtId="0" fontId="122" fillId="0" borderId="14" xfId="0" applyFont="1" applyBorder="1" applyAlignment="1" applyProtection="1">
      <alignment horizontal="center" vertical="center"/>
      <protection locked="0"/>
    </xf>
    <xf numFmtId="0" fontId="125" fillId="33" borderId="167" xfId="0" applyFont="1" applyFill="1" applyBorder="1" applyAlignment="1" applyProtection="1">
      <alignment horizontal="center" vertical="center"/>
    </xf>
    <xf numFmtId="0" fontId="125" fillId="33" borderId="164" xfId="0" applyFont="1" applyFill="1" applyBorder="1" applyAlignment="1" applyProtection="1">
      <alignment horizontal="center" vertical="center"/>
    </xf>
    <xf numFmtId="0" fontId="120" fillId="0" borderId="93" xfId="0" applyFont="1" applyBorder="1" applyAlignment="1" applyProtection="1">
      <alignment horizontal="center" vertical="center"/>
      <protection locked="0"/>
    </xf>
    <xf numFmtId="0" fontId="120" fillId="0" borderId="14"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121" fillId="0" borderId="72" xfId="0" applyFont="1" applyBorder="1" applyAlignment="1" applyProtection="1">
      <alignment horizontal="center" vertical="center"/>
    </xf>
    <xf numFmtId="0" fontId="121" fillId="0" borderId="93" xfId="0" applyFont="1" applyBorder="1" applyAlignment="1" applyProtection="1">
      <alignment horizontal="center" vertical="center"/>
    </xf>
    <xf numFmtId="0" fontId="121" fillId="0" borderId="14" xfId="0" applyFont="1" applyBorder="1" applyAlignment="1" applyProtection="1">
      <alignment horizontal="center" vertical="center"/>
    </xf>
    <xf numFmtId="0" fontId="125" fillId="32" borderId="110" xfId="0" applyFont="1" applyFill="1" applyBorder="1" applyAlignment="1" applyProtection="1">
      <alignment horizontal="center" vertical="center"/>
    </xf>
    <xf numFmtId="0" fontId="125" fillId="0" borderId="66"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5" fillId="0" borderId="51" xfId="0" applyFont="1" applyBorder="1" applyAlignment="1" applyProtection="1">
      <alignment horizontal="left" vertical="center" wrapText="1"/>
    </xf>
    <xf numFmtId="0" fontId="188" fillId="32" borderId="68" xfId="0" applyFont="1" applyFill="1" applyBorder="1" applyAlignment="1" applyProtection="1">
      <alignment horizontal="center" vertical="center" textRotation="255"/>
    </xf>
    <xf numFmtId="0" fontId="188" fillId="32" borderId="46" xfId="0" applyFont="1" applyFill="1" applyBorder="1" applyAlignment="1" applyProtection="1">
      <alignment horizontal="center" vertical="center" textRotation="255"/>
    </xf>
    <xf numFmtId="0" fontId="188" fillId="32" borderId="66" xfId="0" applyFont="1" applyFill="1" applyBorder="1" applyAlignment="1" applyProtection="1">
      <alignment horizontal="center" vertical="center" textRotation="255"/>
    </xf>
    <xf numFmtId="0" fontId="188" fillId="32" borderId="51" xfId="0" applyFont="1" applyFill="1" applyBorder="1" applyAlignment="1" applyProtection="1">
      <alignment horizontal="center" vertical="center" textRotation="255"/>
    </xf>
    <xf numFmtId="0" fontId="188" fillId="32" borderId="11" xfId="0" applyFont="1" applyFill="1" applyBorder="1" applyAlignment="1" applyProtection="1">
      <alignment horizontal="center" vertical="center" textRotation="255"/>
    </xf>
    <xf numFmtId="0" fontId="188" fillId="32" borderId="67" xfId="0" applyFont="1" applyFill="1" applyBorder="1" applyAlignment="1" applyProtection="1">
      <alignment horizontal="center" vertical="center" textRotation="255"/>
    </xf>
    <xf numFmtId="0" fontId="188" fillId="32" borderId="72" xfId="0" applyFont="1" applyFill="1" applyBorder="1" applyAlignment="1" applyProtection="1">
      <alignment horizontal="center" vertical="center" shrinkToFit="1"/>
    </xf>
    <xf numFmtId="0" fontId="188" fillId="32" borderId="93" xfId="0" applyFont="1" applyFill="1" applyBorder="1" applyAlignment="1" applyProtection="1">
      <alignment horizontal="center" vertical="center" shrinkToFit="1"/>
    </xf>
    <xf numFmtId="0" fontId="188" fillId="32" borderId="14" xfId="0" applyFont="1" applyFill="1" applyBorder="1" applyAlignment="1" applyProtection="1">
      <alignment horizontal="center" vertical="center" shrinkToFit="1"/>
    </xf>
    <xf numFmtId="0" fontId="125" fillId="0" borderId="165" xfId="0" applyFont="1" applyBorder="1" applyAlignment="1" applyProtection="1">
      <alignment horizontal="center" vertical="center"/>
    </xf>
    <xf numFmtId="0" fontId="125" fillId="0" borderId="152" xfId="0" applyFont="1" applyBorder="1" applyAlignment="1" applyProtection="1">
      <alignment horizontal="center" vertical="center"/>
    </xf>
    <xf numFmtId="194" fontId="126" fillId="0" borderId="204" xfId="0" applyNumberFormat="1" applyFont="1" applyBorder="1" applyAlignment="1" applyProtection="1">
      <alignment horizontal="center" vertical="center" shrinkToFit="1"/>
      <protection locked="0"/>
    </xf>
    <xf numFmtId="0" fontId="125" fillId="0" borderId="166" xfId="0" applyFont="1" applyBorder="1" applyAlignment="1" applyProtection="1">
      <alignment horizontal="center" vertical="center"/>
    </xf>
    <xf numFmtId="0" fontId="125" fillId="0" borderId="153" xfId="0" applyFont="1" applyBorder="1" applyAlignment="1" applyProtection="1">
      <alignment horizontal="center" vertical="center"/>
    </xf>
    <xf numFmtId="0" fontId="121" fillId="0" borderId="0" xfId="0" applyFont="1" applyAlignment="1" applyProtection="1">
      <alignment horizontal="center" vertical="center" wrapText="1"/>
    </xf>
    <xf numFmtId="0" fontId="139" fillId="32" borderId="72" xfId="0" applyFont="1" applyFill="1" applyBorder="1" applyAlignment="1" applyProtection="1">
      <alignment horizontal="center" vertical="center"/>
    </xf>
    <xf numFmtId="0" fontId="139" fillId="32" borderId="93" xfId="0" applyFont="1" applyFill="1" applyBorder="1" applyAlignment="1" applyProtection="1">
      <alignment horizontal="center" vertical="center"/>
    </xf>
    <xf numFmtId="0" fontId="139" fillId="32" borderId="14" xfId="0" applyFont="1" applyFill="1" applyBorder="1" applyAlignment="1" applyProtection="1">
      <alignment horizontal="center" vertical="center"/>
    </xf>
    <xf numFmtId="0" fontId="125" fillId="34" borderId="68" xfId="0" applyFont="1" applyFill="1" applyBorder="1" applyAlignment="1" applyProtection="1">
      <alignment horizontal="center" vertical="center" wrapText="1"/>
    </xf>
    <xf numFmtId="0" fontId="125" fillId="34" borderId="69" xfId="0" applyFont="1" applyFill="1" applyBorder="1" applyAlignment="1" applyProtection="1">
      <alignment horizontal="center" vertical="center" wrapText="1"/>
    </xf>
    <xf numFmtId="0" fontId="125" fillId="34" borderId="46" xfId="0" applyFont="1" applyFill="1" applyBorder="1" applyAlignment="1" applyProtection="1">
      <alignment horizontal="center" vertical="center" wrapText="1"/>
    </xf>
    <xf numFmtId="0" fontId="125" fillId="34" borderId="66" xfId="0" applyFont="1" applyFill="1" applyBorder="1" applyAlignment="1" applyProtection="1">
      <alignment horizontal="center" vertical="center" wrapText="1"/>
    </xf>
    <xf numFmtId="0" fontId="125" fillId="34" borderId="0" xfId="0" applyFont="1" applyFill="1" applyBorder="1" applyAlignment="1" applyProtection="1">
      <alignment horizontal="center" vertical="center" wrapText="1"/>
    </xf>
    <xf numFmtId="0" fontId="125" fillId="34" borderId="51"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51" xfId="0" applyFont="1" applyBorder="1" applyAlignment="1" applyProtection="1">
      <alignment horizontal="center" vertical="center"/>
    </xf>
    <xf numFmtId="0" fontId="125" fillId="0" borderId="0" xfId="0" applyFont="1" applyBorder="1" applyAlignment="1" applyProtection="1">
      <alignment horizontal="left" vertical="center"/>
      <protection locked="0"/>
    </xf>
    <xf numFmtId="0" fontId="125" fillId="0" borderId="51" xfId="0" applyFont="1" applyBorder="1" applyAlignment="1" applyProtection="1">
      <alignment horizontal="left" vertical="center"/>
      <protection locked="0"/>
    </xf>
    <xf numFmtId="0" fontId="130" fillId="34" borderId="110" xfId="0" applyFont="1" applyFill="1" applyBorder="1" applyAlignment="1" applyProtection="1">
      <alignment horizontal="center" vertical="center"/>
    </xf>
    <xf numFmtId="0" fontId="122" fillId="32" borderId="72" xfId="0" applyFont="1" applyFill="1" applyBorder="1" applyAlignment="1" applyProtection="1">
      <alignment horizontal="center" vertical="center" wrapText="1"/>
    </xf>
    <xf numFmtId="0" fontId="0" fillId="0" borderId="93" xfId="0" applyBorder="1" applyAlignment="1" applyProtection="1">
      <alignment horizontal="center" vertical="center" wrapText="1"/>
    </xf>
    <xf numFmtId="0" fontId="0" fillId="0" borderId="14" xfId="0" applyBorder="1" applyAlignment="1" applyProtection="1">
      <alignment horizontal="center" vertical="center" wrapText="1"/>
    </xf>
    <xf numFmtId="0" fontId="185" fillId="0" borderId="93"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9" fillId="32" borderId="124" xfId="0" applyFont="1" applyFill="1" applyBorder="1" applyAlignment="1" applyProtection="1">
      <alignment horizontal="center" vertical="center"/>
    </xf>
    <xf numFmtId="0" fontId="139" fillId="32" borderId="125" xfId="0" applyFont="1" applyFill="1" applyBorder="1" applyAlignment="1" applyProtection="1">
      <alignment horizontal="center" vertical="center"/>
    </xf>
    <xf numFmtId="0" fontId="139" fillId="32" borderId="127" xfId="0" applyFont="1" applyFill="1" applyBorder="1" applyAlignment="1" applyProtection="1">
      <alignment horizontal="center" vertical="center"/>
    </xf>
    <xf numFmtId="0" fontId="127" fillId="0" borderId="11" xfId="0" applyFont="1" applyBorder="1" applyAlignment="1" applyProtection="1">
      <alignment horizontal="center" vertical="center"/>
    </xf>
    <xf numFmtId="0" fontId="127" fillId="0" borderId="17" xfId="0" applyFont="1" applyBorder="1" applyAlignment="1" applyProtection="1">
      <alignment horizontal="center" vertical="center"/>
    </xf>
    <xf numFmtId="0" fontId="127" fillId="0" borderId="67" xfId="0" applyFont="1" applyBorder="1" applyAlignment="1" applyProtection="1">
      <alignment horizontal="center" vertical="center"/>
    </xf>
    <xf numFmtId="0" fontId="95" fillId="0" borderId="204" xfId="0" applyFont="1" applyBorder="1" applyAlignment="1" applyProtection="1">
      <alignment horizontal="center" vertical="top"/>
      <protection locked="0"/>
    </xf>
    <xf numFmtId="0" fontId="95" fillId="0" borderId="205" xfId="0" applyFont="1" applyBorder="1" applyAlignment="1" applyProtection="1">
      <alignment horizontal="center" vertical="top"/>
      <protection locked="0"/>
    </xf>
    <xf numFmtId="0" fontId="120" fillId="32" borderId="11" xfId="0" applyFont="1" applyFill="1" applyBorder="1" applyAlignment="1" applyProtection="1">
      <alignment horizontal="center" vertical="center"/>
    </xf>
    <xf numFmtId="0" fontId="120" fillId="32" borderId="17" xfId="0" applyFont="1" applyFill="1" applyBorder="1" applyAlignment="1" applyProtection="1">
      <alignment horizontal="center" vertical="center"/>
    </xf>
    <xf numFmtId="0" fontId="120" fillId="32" borderId="67" xfId="0" applyFont="1" applyFill="1" applyBorder="1" applyAlignment="1" applyProtection="1">
      <alignment horizontal="center" vertical="center"/>
    </xf>
    <xf numFmtId="0" fontId="198" fillId="0" borderId="93" xfId="47" applyFont="1" applyBorder="1" applyAlignment="1" applyProtection="1">
      <alignment horizontal="center" vertical="center"/>
      <protection locked="0"/>
    </xf>
    <xf numFmtId="0" fontId="95" fillId="0" borderId="93"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197" fillId="34" borderId="72" xfId="0" applyFont="1" applyFill="1" applyBorder="1" applyAlignment="1" applyProtection="1">
      <alignment horizontal="center" vertical="center"/>
    </xf>
    <xf numFmtId="0" fontId="197" fillId="34" borderId="93" xfId="0" applyFont="1" applyFill="1" applyBorder="1" applyAlignment="1" applyProtection="1">
      <alignment horizontal="center" vertical="center"/>
    </xf>
    <xf numFmtId="0" fontId="197" fillId="34" borderId="14" xfId="0" applyFont="1" applyFill="1" applyBorder="1" applyAlignment="1" applyProtection="1">
      <alignment horizontal="center" vertical="center"/>
    </xf>
    <xf numFmtId="198" fontId="96" fillId="0" borderId="72" xfId="0" applyNumberFormat="1" applyFont="1" applyBorder="1" applyAlignment="1" applyProtection="1">
      <alignment horizontal="center" vertical="center"/>
      <protection locked="0"/>
    </xf>
    <xf numFmtId="198" fontId="96" fillId="0" borderId="93" xfId="0" applyNumberFormat="1" applyFont="1" applyBorder="1" applyAlignment="1" applyProtection="1">
      <alignment horizontal="center" vertical="center"/>
      <protection locked="0"/>
    </xf>
    <xf numFmtId="198" fontId="96" fillId="0" borderId="14" xfId="0" applyNumberFormat="1" applyFont="1" applyBorder="1" applyAlignment="1" applyProtection="1">
      <alignment horizontal="center" vertical="center"/>
      <protection locked="0"/>
    </xf>
    <xf numFmtId="187" fontId="188" fillId="33" borderId="124" xfId="0" applyNumberFormat="1" applyFont="1" applyFill="1" applyBorder="1" applyAlignment="1" applyProtection="1">
      <alignment horizontal="center" vertical="center" shrinkToFit="1"/>
    </xf>
    <xf numFmtId="187" fontId="188" fillId="33" borderId="125" xfId="0" applyNumberFormat="1" applyFont="1" applyFill="1" applyBorder="1" applyAlignment="1" applyProtection="1">
      <alignment horizontal="center" vertical="center" shrinkToFit="1"/>
    </xf>
    <xf numFmtId="187" fontId="188" fillId="33" borderId="127" xfId="0" applyNumberFormat="1" applyFont="1" applyFill="1" applyBorder="1" applyAlignment="1" applyProtection="1">
      <alignment horizontal="center" vertical="center" shrinkToFit="1"/>
    </xf>
    <xf numFmtId="187" fontId="139" fillId="33" borderId="11" xfId="0" applyNumberFormat="1" applyFont="1" applyFill="1" applyBorder="1" applyAlignment="1" applyProtection="1">
      <alignment horizontal="center" vertical="center" shrinkToFit="1"/>
    </xf>
    <xf numFmtId="187" fontId="139" fillId="33" borderId="17" xfId="0" applyNumberFormat="1" applyFont="1" applyFill="1" applyBorder="1" applyAlignment="1" applyProtection="1">
      <alignment horizontal="center" vertical="center" shrinkToFit="1"/>
    </xf>
    <xf numFmtId="187" fontId="139" fillId="33" borderId="67" xfId="0" applyNumberFormat="1" applyFont="1" applyFill="1" applyBorder="1" applyAlignment="1" applyProtection="1">
      <alignment horizontal="center" vertical="center" shrinkToFit="1"/>
    </xf>
    <xf numFmtId="0" fontId="126" fillId="33" borderId="156" xfId="0" applyFont="1" applyFill="1" applyBorder="1" applyAlignment="1" applyProtection="1">
      <alignment horizontal="center" vertical="center"/>
    </xf>
    <xf numFmtId="0" fontId="126" fillId="33" borderId="128" xfId="0" applyFont="1" applyFill="1" applyBorder="1" applyAlignment="1" applyProtection="1">
      <alignment horizontal="center" vertical="center"/>
    </xf>
    <xf numFmtId="0" fontId="126" fillId="33" borderId="129" xfId="0" applyFont="1" applyFill="1" applyBorder="1" applyAlignment="1" applyProtection="1">
      <alignment horizontal="center" vertical="center"/>
    </xf>
    <xf numFmtId="190" fontId="126" fillId="33" borderId="128" xfId="0" applyNumberFormat="1" applyFont="1" applyFill="1" applyBorder="1" applyAlignment="1" applyProtection="1">
      <alignment horizontal="center" vertical="center"/>
    </xf>
    <xf numFmtId="0" fontId="125" fillId="0" borderId="163" xfId="0" applyFont="1" applyBorder="1" applyAlignment="1" applyProtection="1">
      <alignment horizontal="center" vertical="center" wrapText="1"/>
    </xf>
    <xf numFmtId="0" fontId="125" fillId="0" borderId="49" xfId="0" applyFont="1" applyBorder="1" applyAlignment="1" applyProtection="1">
      <alignment horizontal="center" vertical="center" wrapText="1"/>
    </xf>
    <xf numFmtId="0" fontId="125" fillId="0" borderId="133" xfId="0" applyFont="1" applyBorder="1" applyAlignment="1" applyProtection="1">
      <alignment horizontal="center" vertical="center" wrapText="1"/>
    </xf>
    <xf numFmtId="190" fontId="126" fillId="0" borderId="198" xfId="0" applyNumberFormat="1" applyFont="1" applyBorder="1" applyAlignment="1" applyProtection="1">
      <alignment horizontal="center" vertical="center" wrapText="1"/>
      <protection locked="0"/>
    </xf>
    <xf numFmtId="190" fontId="126" fillId="0" borderId="198" xfId="0" applyNumberFormat="1" applyFont="1" applyBorder="1" applyAlignment="1" applyProtection="1">
      <alignment horizontal="center" vertical="center" shrinkToFit="1"/>
      <protection locked="0"/>
    </xf>
    <xf numFmtId="190" fontId="126" fillId="33" borderId="240" xfId="0" applyNumberFormat="1" applyFont="1" applyFill="1" applyBorder="1" applyAlignment="1" applyProtection="1">
      <alignment horizontal="center" vertical="center"/>
    </xf>
    <xf numFmtId="0" fontId="199" fillId="32" borderId="72" xfId="0" applyFont="1" applyFill="1" applyBorder="1" applyAlignment="1" applyProtection="1">
      <alignment horizontal="center" vertical="center"/>
    </xf>
    <xf numFmtId="0" fontId="199" fillId="32" borderId="93" xfId="0" applyFont="1" applyFill="1" applyBorder="1" applyAlignment="1" applyProtection="1">
      <alignment horizontal="center" vertical="center"/>
    </xf>
    <xf numFmtId="0" fontId="199" fillId="32" borderId="14" xfId="0" applyFont="1" applyFill="1" applyBorder="1" applyAlignment="1" applyProtection="1">
      <alignment horizontal="center" vertical="center"/>
    </xf>
    <xf numFmtId="20" fontId="124" fillId="0" borderId="93" xfId="0" applyNumberFormat="1" applyFont="1" applyBorder="1" applyAlignment="1" applyProtection="1">
      <alignment horizontal="center" vertical="center"/>
      <protection locked="0"/>
    </xf>
    <xf numFmtId="0" fontId="124" fillId="0" borderId="93" xfId="0" applyFont="1" applyBorder="1" applyAlignment="1" applyProtection="1">
      <alignment horizontal="center" vertical="center"/>
      <protection locked="0"/>
    </xf>
    <xf numFmtId="0" fontId="124" fillId="0" borderId="14" xfId="0" applyFont="1" applyBorder="1" applyAlignment="1" applyProtection="1">
      <alignment horizontal="center" vertical="center"/>
      <protection locked="0"/>
    </xf>
    <xf numFmtId="0" fontId="120" fillId="0" borderId="72" xfId="0" applyFont="1" applyBorder="1" applyAlignment="1" applyProtection="1">
      <alignment horizontal="center" vertical="center"/>
      <protection locked="0"/>
    </xf>
    <xf numFmtId="0" fontId="121" fillId="32" borderId="68" xfId="0" applyFont="1" applyFill="1" applyBorder="1" applyAlignment="1" applyProtection="1">
      <alignment horizontal="center" wrapText="1"/>
    </xf>
    <xf numFmtId="0" fontId="121" fillId="32" borderId="46" xfId="0" applyFont="1" applyFill="1" applyBorder="1" applyAlignment="1" applyProtection="1">
      <alignment horizontal="center" wrapText="1"/>
    </xf>
    <xf numFmtId="0" fontId="131" fillId="32" borderId="72" xfId="0" applyFont="1" applyFill="1" applyBorder="1" applyAlignment="1" applyProtection="1">
      <alignment horizontal="center" vertical="center" wrapText="1"/>
    </xf>
    <xf numFmtId="0" fontId="131" fillId="32" borderId="93" xfId="0" applyFont="1" applyFill="1" applyBorder="1" applyAlignment="1" applyProtection="1">
      <alignment horizontal="center" vertical="center" wrapText="1"/>
    </xf>
    <xf numFmtId="0" fontId="131" fillId="32" borderId="14" xfId="0" applyFont="1" applyFill="1" applyBorder="1" applyAlignment="1" applyProtection="1">
      <alignment horizontal="center" vertical="center" wrapText="1"/>
    </xf>
    <xf numFmtId="20" fontId="130" fillId="0" borderId="93" xfId="0" applyNumberFormat="1" applyFont="1" applyBorder="1" applyAlignment="1" applyProtection="1">
      <alignment horizontal="center" vertical="center" wrapText="1"/>
      <protection locked="0"/>
    </xf>
    <xf numFmtId="0" fontId="130" fillId="0" borderId="93" xfId="0" applyFont="1" applyBorder="1" applyAlignment="1" applyProtection="1">
      <alignment horizontal="center" vertical="center" wrapText="1"/>
      <protection locked="0"/>
    </xf>
    <xf numFmtId="0" fontId="130" fillId="0" borderId="14" xfId="0" applyFont="1" applyBorder="1" applyAlignment="1" applyProtection="1">
      <alignment horizontal="center" vertical="center" wrapText="1"/>
      <protection locked="0"/>
    </xf>
    <xf numFmtId="0" fontId="200" fillId="32" borderId="11" xfId="47" applyFont="1" applyFill="1" applyBorder="1" applyAlignment="1" applyProtection="1">
      <alignment horizontal="center" vertical="top"/>
    </xf>
    <xf numFmtId="0" fontId="200" fillId="32" borderId="17" xfId="47" applyFont="1" applyFill="1" applyBorder="1" applyAlignment="1" applyProtection="1">
      <alignment horizontal="center" vertical="top"/>
    </xf>
    <xf numFmtId="0" fontId="200" fillId="32" borderId="67" xfId="47" applyFont="1" applyFill="1" applyBorder="1" applyAlignment="1" applyProtection="1">
      <alignment horizontal="center" vertical="top"/>
    </xf>
    <xf numFmtId="20" fontId="124" fillId="0" borderId="17" xfId="0" applyNumberFormat="1" applyFont="1" applyBorder="1" applyAlignment="1" applyProtection="1">
      <alignment horizontal="center" vertical="center"/>
      <protection locked="0"/>
    </xf>
    <xf numFmtId="0" fontId="124" fillId="0" borderId="17" xfId="0" applyFont="1" applyBorder="1" applyAlignment="1" applyProtection="1">
      <alignment horizontal="center" vertical="center"/>
      <protection locked="0"/>
    </xf>
    <xf numFmtId="0" fontId="124" fillId="0" borderId="67" xfId="0" applyFont="1" applyBorder="1" applyAlignment="1" applyProtection="1">
      <alignment horizontal="center" vertical="center"/>
      <protection locked="0"/>
    </xf>
    <xf numFmtId="0" fontId="120" fillId="32" borderId="11" xfId="0" applyFont="1" applyFill="1" applyBorder="1" applyAlignment="1" applyProtection="1">
      <alignment horizontal="center" vertical="top"/>
    </xf>
    <xf numFmtId="0" fontId="120" fillId="32" borderId="17" xfId="0" applyFont="1" applyFill="1" applyBorder="1" applyAlignment="1" applyProtection="1">
      <alignment horizontal="center" vertical="top"/>
    </xf>
    <xf numFmtId="0" fontId="120" fillId="32" borderId="67" xfId="0" applyFont="1" applyFill="1" applyBorder="1" applyAlignment="1" applyProtection="1">
      <alignment horizontal="center" vertical="top"/>
    </xf>
    <xf numFmtId="0" fontId="120" fillId="0" borderId="11" xfId="0" applyFont="1" applyBorder="1" applyAlignment="1" applyProtection="1">
      <alignment horizontal="center" vertical="center"/>
      <protection locked="0"/>
    </xf>
    <xf numFmtId="0" fontId="120" fillId="0" borderId="17" xfId="0" applyFont="1" applyBorder="1" applyAlignment="1" applyProtection="1">
      <alignment horizontal="center" vertical="center"/>
      <protection locked="0"/>
    </xf>
    <xf numFmtId="0" fontId="120" fillId="0" borderId="67" xfId="0" applyFont="1" applyBorder="1" applyAlignment="1" applyProtection="1">
      <alignment horizontal="center" vertical="center"/>
      <protection locked="0"/>
    </xf>
    <xf numFmtId="0" fontId="131" fillId="32" borderId="11" xfId="0" applyFont="1" applyFill="1" applyBorder="1" applyAlignment="1" applyProtection="1">
      <alignment horizontal="center" vertical="top" wrapText="1"/>
    </xf>
    <xf numFmtId="0" fontId="131" fillId="32" borderId="67" xfId="0" applyFont="1" applyFill="1" applyBorder="1" applyAlignment="1" applyProtection="1">
      <alignment horizontal="center" vertical="top" wrapText="1"/>
    </xf>
    <xf numFmtId="20" fontId="130" fillId="0" borderId="93" xfId="0" applyNumberFormat="1" applyFont="1" applyBorder="1" applyAlignment="1" applyProtection="1">
      <alignment horizontal="center" vertical="center"/>
      <protection locked="0"/>
    </xf>
    <xf numFmtId="0" fontId="130" fillId="0" borderId="93" xfId="0" applyFont="1" applyBorder="1" applyAlignment="1" applyProtection="1">
      <alignment horizontal="center" vertical="center"/>
      <protection locked="0"/>
    </xf>
    <xf numFmtId="0" fontId="130" fillId="0" borderId="14" xfId="0" applyFont="1" applyBorder="1" applyAlignment="1" applyProtection="1">
      <alignment horizontal="center" vertical="center"/>
      <protection locked="0"/>
    </xf>
    <xf numFmtId="0" fontId="36" fillId="33" borderId="51" xfId="0" applyFont="1" applyFill="1" applyBorder="1" applyAlignment="1" applyProtection="1">
      <alignment horizontal="center" vertical="center"/>
    </xf>
    <xf numFmtId="0" fontId="204" fillId="40" borderId="72" xfId="0" applyFont="1" applyFill="1" applyBorder="1" applyAlignment="1" applyProtection="1">
      <alignment horizontal="center" vertical="center" wrapText="1"/>
    </xf>
    <xf numFmtId="0" fontId="204" fillId="40" borderId="14" xfId="0" applyFont="1" applyFill="1" applyBorder="1" applyAlignment="1" applyProtection="1">
      <alignment horizontal="center" vertical="center" wrapText="1"/>
    </xf>
    <xf numFmtId="182" fontId="110" fillId="40" borderId="72" xfId="0" applyNumberFormat="1" applyFont="1" applyFill="1" applyBorder="1" applyAlignment="1" applyProtection="1">
      <alignment horizontal="center" vertical="center" wrapText="1"/>
    </xf>
    <xf numFmtId="182" fontId="110" fillId="40" borderId="93" xfId="0" applyNumberFormat="1" applyFont="1" applyFill="1" applyBorder="1" applyAlignment="1" applyProtection="1">
      <alignment horizontal="center" vertical="center" wrapText="1"/>
    </xf>
    <xf numFmtId="0" fontId="32" fillId="33" borderId="236" xfId="0" applyFont="1" applyFill="1" applyBorder="1" applyAlignment="1" applyProtection="1">
      <alignment horizontal="center" vertical="center"/>
    </xf>
    <xf numFmtId="0" fontId="32" fillId="33" borderId="264" xfId="0" applyFont="1" applyFill="1" applyBorder="1" applyAlignment="1" applyProtection="1">
      <alignment horizontal="center" vertical="center"/>
    </xf>
    <xf numFmtId="0" fontId="32" fillId="33" borderId="266" xfId="0" applyFont="1" applyFill="1" applyBorder="1" applyAlignment="1" applyProtection="1">
      <alignment horizontal="center" vertical="center"/>
    </xf>
    <xf numFmtId="0" fontId="32" fillId="0" borderId="230" xfId="0" applyFont="1" applyBorder="1" applyAlignment="1" applyProtection="1">
      <alignment horizontal="center" vertical="center"/>
      <protection locked="0"/>
    </xf>
    <xf numFmtId="0" fontId="32" fillId="0" borderId="262" xfId="0" applyFont="1" applyBorder="1" applyAlignment="1" applyProtection="1">
      <alignment horizontal="center" vertical="center"/>
      <protection locked="0"/>
    </xf>
    <xf numFmtId="0" fontId="32" fillId="0" borderId="263" xfId="0" applyFont="1" applyBorder="1" applyAlignment="1" applyProtection="1">
      <alignment horizontal="center" vertical="center"/>
      <protection locked="0"/>
    </xf>
    <xf numFmtId="0" fontId="202" fillId="31" borderId="258" xfId="0" applyFont="1" applyFill="1" applyBorder="1" applyAlignment="1" applyProtection="1">
      <alignment horizontal="center" vertical="center"/>
    </xf>
    <xf numFmtId="0" fontId="202" fillId="31" borderId="259" xfId="0" applyFont="1" applyFill="1" applyBorder="1" applyAlignment="1" applyProtection="1">
      <alignment horizontal="center" vertical="center"/>
    </xf>
    <xf numFmtId="0" fontId="202" fillId="31" borderId="260" xfId="0" applyFont="1" applyFill="1" applyBorder="1" applyAlignment="1" applyProtection="1">
      <alignment horizontal="center" vertical="center"/>
    </xf>
    <xf numFmtId="0" fontId="32" fillId="31" borderId="66" xfId="0" applyFont="1" applyFill="1" applyBorder="1" applyAlignment="1" applyProtection="1">
      <alignment horizontal="left" vertical="center" wrapText="1"/>
    </xf>
    <xf numFmtId="0" fontId="32" fillId="31" borderId="0" xfId="0" applyFont="1" applyFill="1" applyAlignment="1" applyProtection="1">
      <alignment horizontal="left" vertical="center" wrapText="1"/>
    </xf>
    <xf numFmtId="0" fontId="32" fillId="31" borderId="51" xfId="0" applyFont="1" applyFill="1" applyBorder="1" applyAlignment="1" applyProtection="1">
      <alignment horizontal="left" vertical="center" wrapText="1"/>
    </xf>
    <xf numFmtId="0" fontId="32" fillId="31" borderId="11" xfId="0" applyFont="1" applyFill="1" applyBorder="1" applyAlignment="1" applyProtection="1">
      <alignment horizontal="left" vertical="center" wrapText="1"/>
    </xf>
    <xf numFmtId="0" fontId="32" fillId="31" borderId="17" xfId="0" applyFont="1" applyFill="1" applyBorder="1" applyAlignment="1" applyProtection="1">
      <alignment horizontal="left" vertical="center" wrapText="1"/>
    </xf>
    <xf numFmtId="0" fontId="32" fillId="31" borderId="67" xfId="0" applyFont="1" applyFill="1" applyBorder="1" applyAlignment="1" applyProtection="1">
      <alignment horizontal="left" vertical="center" wrapText="1"/>
    </xf>
    <xf numFmtId="0" fontId="32" fillId="33" borderId="205" xfId="0" applyFont="1" applyFill="1" applyBorder="1" applyAlignment="1" applyProtection="1">
      <alignment horizontal="center" vertical="center"/>
    </xf>
    <xf numFmtId="0" fontId="206" fillId="25" borderId="72" xfId="0" applyFont="1" applyFill="1" applyBorder="1" applyAlignment="1" applyProtection="1">
      <alignment horizontal="center" vertical="center"/>
    </xf>
    <xf numFmtId="0" fontId="206" fillId="25" borderId="93" xfId="0" applyFont="1" applyFill="1" applyBorder="1" applyAlignment="1" applyProtection="1">
      <alignment horizontal="center" vertical="center"/>
    </xf>
    <xf numFmtId="0" fontId="206" fillId="25" borderId="14" xfId="0" applyFont="1" applyFill="1" applyBorder="1" applyAlignment="1" applyProtection="1">
      <alignment horizontal="center" vertical="center"/>
    </xf>
    <xf numFmtId="0" fontId="32" fillId="33" borderId="237" xfId="0" applyFont="1" applyFill="1" applyBorder="1" applyAlignment="1" applyProtection="1">
      <alignment horizontal="center" vertical="center"/>
    </xf>
    <xf numFmtId="0" fontId="32" fillId="33" borderId="265" xfId="0" applyFont="1" applyFill="1" applyBorder="1" applyAlignment="1" applyProtection="1">
      <alignment horizontal="center" vertical="center"/>
    </xf>
    <xf numFmtId="0" fontId="32" fillId="33" borderId="231" xfId="0" applyFont="1" applyFill="1" applyBorder="1" applyAlignment="1" applyProtection="1">
      <alignment horizontal="center" vertical="center"/>
    </xf>
    <xf numFmtId="0" fontId="32" fillId="33" borderId="232" xfId="0" applyFont="1" applyFill="1" applyBorder="1" applyAlignment="1" applyProtection="1">
      <alignment horizontal="center" vertical="center"/>
    </xf>
    <xf numFmtId="182" fontId="205" fillId="40" borderId="93" xfId="0" applyNumberFormat="1" applyFont="1" applyFill="1" applyBorder="1" applyAlignment="1" applyProtection="1">
      <alignment horizontal="center" vertical="center" shrinkToFit="1"/>
    </xf>
    <xf numFmtId="0" fontId="32" fillId="0" borderId="270"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272" xfId="0" applyFont="1" applyBorder="1" applyAlignment="1" applyProtection="1">
      <alignment horizontal="center" vertical="center"/>
      <protection locked="0"/>
    </xf>
    <xf numFmtId="0" fontId="33" fillId="33" borderId="25" xfId="0" applyFont="1" applyFill="1" applyBorder="1" applyAlignment="1" applyProtection="1">
      <alignment horizontal="right" vertical="center" shrinkToFit="1"/>
    </xf>
    <xf numFmtId="0" fontId="33" fillId="33" borderId="38" xfId="0" applyFont="1" applyFill="1" applyBorder="1" applyAlignment="1" applyProtection="1">
      <alignment horizontal="right" vertical="center" shrinkToFit="1"/>
    </xf>
    <xf numFmtId="0" fontId="33" fillId="33" borderId="58" xfId="0" applyFont="1" applyFill="1" applyBorder="1" applyAlignment="1" applyProtection="1">
      <alignment horizontal="right" vertical="center" shrinkToFit="1"/>
    </xf>
    <xf numFmtId="0" fontId="33" fillId="33" borderId="44" xfId="0" applyFont="1" applyFill="1" applyBorder="1" applyAlignment="1" applyProtection="1">
      <alignment horizontal="right" vertical="center" shrinkToFit="1"/>
    </xf>
    <xf numFmtId="0" fontId="33" fillId="33" borderId="39" xfId="0" applyFont="1" applyFill="1" applyBorder="1" applyAlignment="1" applyProtection="1">
      <alignment horizontal="right" vertical="center" shrinkToFit="1"/>
    </xf>
    <xf numFmtId="0" fontId="33" fillId="33" borderId="54" xfId="0" applyFont="1" applyFill="1" applyBorder="1" applyAlignment="1" applyProtection="1">
      <alignment horizontal="right" vertical="center" shrinkToFit="1"/>
    </xf>
    <xf numFmtId="0" fontId="33" fillId="33" borderId="65" xfId="0" applyFont="1" applyFill="1" applyBorder="1" applyAlignment="1" applyProtection="1">
      <alignment horizontal="center" vertical="center"/>
    </xf>
    <xf numFmtId="0" fontId="33" fillId="33" borderId="55" xfId="0" applyFont="1" applyFill="1" applyBorder="1" applyAlignment="1" applyProtection="1">
      <alignment horizontal="center" vertical="center"/>
    </xf>
    <xf numFmtId="0" fontId="33" fillId="33" borderId="57" xfId="0" applyFont="1" applyFill="1" applyBorder="1" applyAlignment="1" applyProtection="1">
      <alignment horizontal="center" vertical="center"/>
    </xf>
    <xf numFmtId="0" fontId="37" fillId="33" borderId="97" xfId="0" applyFont="1" applyFill="1" applyBorder="1" applyAlignment="1" applyProtection="1">
      <alignment horizontal="left" vertical="center"/>
    </xf>
    <xf numFmtId="0" fontId="37" fillId="33" borderId="38" xfId="0" applyFont="1" applyFill="1" applyBorder="1" applyAlignment="1" applyProtection="1">
      <alignment horizontal="left" vertical="center"/>
    </xf>
    <xf numFmtId="0" fontId="37" fillId="33" borderId="21" xfId="0" applyFont="1" applyFill="1" applyBorder="1" applyAlignment="1" applyProtection="1">
      <alignment horizontal="left" vertical="center"/>
    </xf>
    <xf numFmtId="0" fontId="37" fillId="33" borderId="92" xfId="0" applyFont="1" applyFill="1" applyBorder="1" applyAlignment="1" applyProtection="1">
      <alignment horizontal="left" vertical="center"/>
    </xf>
    <xf numFmtId="0" fontId="37" fillId="33" borderId="39" xfId="0" applyFont="1" applyFill="1" applyBorder="1" applyAlignment="1" applyProtection="1">
      <alignment horizontal="left" vertical="center"/>
    </xf>
    <xf numFmtId="0" fontId="37" fillId="33" borderId="45" xfId="0" applyFont="1" applyFill="1" applyBorder="1" applyAlignment="1" applyProtection="1">
      <alignment horizontal="left" vertical="center"/>
    </xf>
    <xf numFmtId="0" fontId="37" fillId="33" borderId="58" xfId="0" applyFont="1" applyFill="1" applyBorder="1" applyAlignment="1" applyProtection="1">
      <alignment horizontal="left" vertical="center"/>
    </xf>
    <xf numFmtId="0" fontId="37" fillId="33" borderId="54" xfId="0" applyFont="1" applyFill="1" applyBorder="1" applyAlignment="1" applyProtection="1">
      <alignment horizontal="left" vertical="center"/>
    </xf>
    <xf numFmtId="0" fontId="33" fillId="33" borderId="97" xfId="0" applyFont="1" applyFill="1" applyBorder="1" applyAlignment="1" applyProtection="1">
      <alignment horizontal="center" vertical="center" shrinkToFit="1"/>
    </xf>
    <xf numFmtId="0" fontId="33" fillId="33" borderId="38" xfId="0" applyFont="1" applyFill="1" applyBorder="1" applyAlignment="1" applyProtection="1">
      <alignment horizontal="center" vertical="center" shrinkToFit="1"/>
    </xf>
    <xf numFmtId="0" fontId="33" fillId="33" borderId="21" xfId="0" applyFont="1" applyFill="1" applyBorder="1" applyAlignment="1" applyProtection="1">
      <alignment horizontal="center" vertical="center" shrinkToFit="1"/>
    </xf>
    <xf numFmtId="0" fontId="33" fillId="33" borderId="48" xfId="0" applyNumberFormat="1" applyFont="1" applyFill="1" applyBorder="1" applyAlignment="1" applyProtection="1">
      <alignment horizontal="right" vertical="center" shrinkToFit="1"/>
    </xf>
    <xf numFmtId="0" fontId="33" fillId="33" borderId="55" xfId="0" applyNumberFormat="1" applyFont="1" applyFill="1" applyBorder="1" applyAlignment="1" applyProtection="1">
      <alignment horizontal="right" vertical="center" shrinkToFit="1"/>
    </xf>
    <xf numFmtId="0" fontId="33" fillId="33" borderId="57" xfId="0" applyNumberFormat="1" applyFont="1" applyFill="1" applyBorder="1" applyAlignment="1" applyProtection="1">
      <alignment horizontal="right" vertical="center" shrinkToFit="1"/>
    </xf>
    <xf numFmtId="182" fontId="108" fillId="28" borderId="72" xfId="0" applyNumberFormat="1" applyFont="1" applyFill="1" applyBorder="1" applyAlignment="1" applyProtection="1">
      <alignment horizontal="center" vertical="center" wrapText="1"/>
    </xf>
    <xf numFmtId="182" fontId="108" fillId="28" borderId="93" xfId="0" applyNumberFormat="1" applyFont="1" applyFill="1" applyBorder="1" applyAlignment="1" applyProtection="1">
      <alignment horizontal="center" vertical="center" wrapText="1"/>
    </xf>
    <xf numFmtId="182" fontId="108" fillId="28" borderId="14" xfId="0" applyNumberFormat="1" applyFont="1" applyFill="1" applyBorder="1" applyAlignment="1" applyProtection="1">
      <alignment horizontal="center" vertical="center" wrapText="1"/>
    </xf>
    <xf numFmtId="0" fontId="36" fillId="33" borderId="100" xfId="0" applyFont="1" applyFill="1" applyBorder="1" applyAlignment="1" applyProtection="1">
      <alignment horizontal="center" vertical="center" shrinkToFit="1"/>
    </xf>
    <xf numFmtId="0" fontId="36" fillId="33" borderId="93" xfId="0" applyFont="1" applyFill="1" applyBorder="1" applyAlignment="1" applyProtection="1">
      <alignment horizontal="center" vertical="center" shrinkToFit="1"/>
    </xf>
    <xf numFmtId="0" fontId="36" fillId="33" borderId="14" xfId="0" applyFont="1" applyFill="1" applyBorder="1" applyAlignment="1" applyProtection="1">
      <alignment horizontal="center" vertical="center" shrinkToFit="1"/>
    </xf>
    <xf numFmtId="0" fontId="77" fillId="0" borderId="121" xfId="0" applyFont="1" applyBorder="1" applyAlignment="1" applyProtection="1">
      <alignment horizontal="center" vertical="center" shrinkToFit="1"/>
      <protection locked="0"/>
    </xf>
    <xf numFmtId="0" fontId="77" fillId="0" borderId="158" xfId="0" applyFont="1" applyBorder="1" applyAlignment="1" applyProtection="1">
      <alignment horizontal="center" vertical="center" shrinkToFit="1"/>
      <protection locked="0"/>
    </xf>
    <xf numFmtId="0" fontId="77" fillId="0" borderId="190" xfId="0" applyFont="1" applyBorder="1" applyAlignment="1" applyProtection="1">
      <alignment horizontal="center" vertical="center" shrinkToFit="1"/>
      <protection locked="0"/>
    </xf>
    <xf numFmtId="182" fontId="137" fillId="0" borderId="66" xfId="0" applyNumberFormat="1" applyFont="1" applyBorder="1" applyAlignment="1" applyProtection="1">
      <alignment horizontal="left" vertical="center" wrapText="1"/>
    </xf>
    <xf numFmtId="182" fontId="137" fillId="0" borderId="0" xfId="0" applyNumberFormat="1" applyFont="1" applyBorder="1" applyAlignment="1" applyProtection="1">
      <alignment horizontal="left" vertical="center" wrapText="1"/>
    </xf>
    <xf numFmtId="182" fontId="137" fillId="0" borderId="51" xfId="0" applyNumberFormat="1" applyFont="1" applyBorder="1" applyAlignment="1" applyProtection="1">
      <alignment horizontal="left" vertical="center" wrapText="1"/>
    </xf>
    <xf numFmtId="182" fontId="137" fillId="0" borderId="11" xfId="0" applyNumberFormat="1" applyFont="1" applyBorder="1" applyAlignment="1" applyProtection="1">
      <alignment horizontal="left" vertical="center" wrapText="1"/>
    </xf>
    <xf numFmtId="182" fontId="137" fillId="0" borderId="17" xfId="0" applyNumberFormat="1" applyFont="1" applyBorder="1" applyAlignment="1" applyProtection="1">
      <alignment horizontal="left" vertical="center" wrapText="1"/>
    </xf>
    <xf numFmtId="182" fontId="137" fillId="0" borderId="67" xfId="0" applyNumberFormat="1"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77" fillId="0" borderId="38" xfId="0" applyFont="1" applyBorder="1" applyAlignment="1" applyProtection="1">
      <alignment horizontal="center" vertical="center" shrinkToFit="1"/>
      <protection locked="0"/>
    </xf>
    <xf numFmtId="0" fontId="77" fillId="0" borderId="58"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211" fillId="0" borderId="93" xfId="0" applyNumberFormat="1" applyFont="1" applyFill="1" applyBorder="1" applyAlignment="1" applyProtection="1">
      <alignment horizontal="left" vertical="center" wrapText="1"/>
    </xf>
    <xf numFmtId="184" fontId="78" fillId="0" borderId="25" xfId="0" applyNumberFormat="1" applyFont="1" applyFill="1" applyBorder="1" applyAlignment="1" applyProtection="1">
      <alignment horizontal="center" vertical="center" wrapText="1"/>
      <protection locked="0"/>
    </xf>
    <xf numFmtId="184" fontId="78" fillId="0" borderId="38" xfId="0" applyNumberFormat="1" applyFont="1" applyFill="1" applyBorder="1" applyAlignment="1" applyProtection="1">
      <alignment horizontal="center" vertical="center" wrapText="1"/>
      <protection locked="0"/>
    </xf>
    <xf numFmtId="184" fontId="78" fillId="0" borderId="21" xfId="0" applyNumberFormat="1" applyFont="1" applyFill="1" applyBorder="1" applyAlignment="1" applyProtection="1">
      <alignment horizontal="center" vertical="center" wrapText="1"/>
      <protection locked="0"/>
    </xf>
    <xf numFmtId="182" fontId="78" fillId="31" borderId="25" xfId="0" applyNumberFormat="1" applyFont="1" applyFill="1" applyBorder="1" applyAlignment="1" applyProtection="1">
      <alignment horizontal="left" vertical="center" wrapText="1"/>
    </xf>
    <xf numFmtId="182" fontId="78" fillId="31" borderId="21" xfId="0" applyNumberFormat="1" applyFont="1" applyFill="1" applyBorder="1" applyAlignment="1" applyProtection="1">
      <alignment horizontal="left" vertical="center" wrapText="1"/>
    </xf>
    <xf numFmtId="197" fontId="33" fillId="0" borderId="25" xfId="0" applyNumberFormat="1" applyFont="1" applyBorder="1" applyAlignment="1" applyProtection="1">
      <alignment horizontal="center" vertical="center"/>
      <protection locked="0"/>
    </xf>
    <xf numFmtId="197" fontId="33" fillId="0" borderId="58" xfId="0" applyNumberFormat="1" applyFont="1" applyBorder="1" applyAlignment="1" applyProtection="1">
      <alignment horizontal="center" vertical="center"/>
      <protection locked="0"/>
    </xf>
    <xf numFmtId="0" fontId="33" fillId="33" borderId="65" xfId="0" applyFont="1" applyFill="1" applyBorder="1" applyAlignment="1" applyProtection="1">
      <alignment horizontal="center" vertical="center" shrinkToFit="1"/>
    </xf>
    <xf numFmtId="0" fontId="33" fillId="33" borderId="55" xfId="0" applyFont="1" applyFill="1" applyBorder="1" applyAlignment="1" applyProtection="1">
      <alignment horizontal="center" vertical="center" shrinkToFit="1"/>
    </xf>
    <xf numFmtId="0" fontId="33" fillId="33" borderId="40" xfId="0" applyFont="1" applyFill="1" applyBorder="1" applyAlignment="1" applyProtection="1">
      <alignment horizontal="center" vertical="center" shrinkToFit="1"/>
    </xf>
    <xf numFmtId="0" fontId="84" fillId="0" borderId="25" xfId="0" applyFont="1" applyBorder="1" applyAlignment="1" applyProtection="1">
      <alignment horizontal="left" vertical="center" wrapText="1"/>
    </xf>
    <xf numFmtId="0" fontId="84" fillId="0" borderId="38" xfId="0" applyFont="1" applyBorder="1" applyAlignment="1" applyProtection="1">
      <alignment horizontal="left" vertical="center" wrapText="1"/>
    </xf>
    <xf numFmtId="0" fontId="84" fillId="0" borderId="21"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28" xfId="0" applyFont="1" applyBorder="1" applyAlignment="1" applyProtection="1">
      <alignment horizontal="left" vertical="center" wrapText="1"/>
    </xf>
    <xf numFmtId="0" fontId="84" fillId="0" borderId="43" xfId="0" applyFont="1" applyBorder="1" applyAlignment="1" applyProtection="1">
      <alignment horizontal="left" vertical="center" wrapText="1"/>
    </xf>
    <xf numFmtId="0" fontId="84" fillId="0" borderId="20" xfId="0" applyFont="1" applyBorder="1" applyAlignment="1" applyProtection="1">
      <alignment horizontal="left" vertical="center" wrapText="1"/>
    </xf>
    <xf numFmtId="0" fontId="84" fillId="0" borderId="19" xfId="0" applyFont="1" applyBorder="1" applyAlignment="1" applyProtection="1">
      <alignment horizontal="left" vertical="center" wrapText="1"/>
    </xf>
    <xf numFmtId="0" fontId="36" fillId="0" borderId="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0" fontId="138" fillId="34" borderId="136" xfId="0" applyFont="1" applyFill="1" applyBorder="1" applyAlignment="1" applyProtection="1">
      <alignment horizontal="left" vertical="center" wrapText="1"/>
    </xf>
    <xf numFmtId="0" fontId="138" fillId="34" borderId="137" xfId="0" applyFont="1" applyFill="1" applyBorder="1" applyAlignment="1" applyProtection="1">
      <alignment horizontal="left" vertical="center" wrapText="1"/>
    </xf>
    <xf numFmtId="0" fontId="138" fillId="34" borderId="135" xfId="0" applyFont="1" applyFill="1" applyBorder="1" applyAlignment="1" applyProtection="1">
      <alignment horizontal="left" vertical="center" wrapText="1"/>
    </xf>
    <xf numFmtId="0" fontId="138" fillId="34" borderId="42" xfId="0" applyFont="1" applyFill="1" applyBorder="1" applyAlignment="1" applyProtection="1">
      <alignment horizontal="left" vertical="center" wrapText="1"/>
    </xf>
    <xf numFmtId="0" fontId="138" fillId="34" borderId="0" xfId="0" applyFont="1" applyFill="1" applyBorder="1" applyAlignment="1" applyProtection="1">
      <alignment horizontal="left" vertical="center" wrapText="1"/>
    </xf>
    <xf numFmtId="0" fontId="138" fillId="34" borderId="51" xfId="0" applyFont="1" applyFill="1" applyBorder="1" applyAlignment="1" applyProtection="1">
      <alignment horizontal="left" vertical="center" wrapText="1"/>
    </xf>
    <xf numFmtId="0" fontId="138" fillId="34" borderId="89" xfId="0" applyFont="1" applyFill="1" applyBorder="1" applyAlignment="1" applyProtection="1">
      <alignment horizontal="left" vertical="center" wrapText="1"/>
    </xf>
    <xf numFmtId="0" fontId="138" fillId="34" borderId="17" xfId="0" applyFont="1" applyFill="1" applyBorder="1" applyAlignment="1" applyProtection="1">
      <alignment horizontal="left" vertical="center" wrapText="1"/>
    </xf>
    <xf numFmtId="0" fontId="138" fillId="34" borderId="67" xfId="0" applyFont="1" applyFill="1" applyBorder="1" applyAlignment="1" applyProtection="1">
      <alignment horizontal="left" vertical="center" wrapText="1"/>
    </xf>
    <xf numFmtId="0" fontId="29" fillId="33" borderId="68" xfId="0" applyFont="1" applyFill="1" applyBorder="1" applyAlignment="1" applyProtection="1">
      <alignment horizontal="center" vertical="center"/>
    </xf>
    <xf numFmtId="0" fontId="29" fillId="33" borderId="69" xfId="0" applyFont="1" applyFill="1" applyBorder="1" applyAlignment="1" applyProtection="1">
      <alignment horizontal="center" vertical="center"/>
    </xf>
    <xf numFmtId="0" fontId="29" fillId="33" borderId="46" xfId="0" applyFont="1" applyFill="1" applyBorder="1" applyAlignment="1" applyProtection="1">
      <alignment horizontal="center" vertical="center"/>
    </xf>
    <xf numFmtId="0" fontId="29" fillId="33" borderId="11" xfId="0" applyFont="1" applyFill="1" applyBorder="1" applyAlignment="1" applyProtection="1">
      <alignment horizontal="center" vertical="center"/>
    </xf>
    <xf numFmtId="0" fontId="29" fillId="33" borderId="17" xfId="0" applyFont="1" applyFill="1" applyBorder="1" applyAlignment="1" applyProtection="1">
      <alignment horizontal="center" vertical="center"/>
    </xf>
    <xf numFmtId="0" fontId="29" fillId="33" borderId="67" xfId="0" applyFont="1" applyFill="1" applyBorder="1" applyAlignment="1" applyProtection="1">
      <alignment horizontal="center" vertical="center"/>
    </xf>
    <xf numFmtId="0" fontId="77" fillId="0" borderId="121" xfId="0" applyFont="1" applyBorder="1" applyAlignment="1" applyProtection="1">
      <alignment horizontal="center" vertical="center" shrinkToFit="1"/>
    </xf>
    <xf numFmtId="0" fontId="77" fillId="0" borderId="158" xfId="0" applyFont="1" applyBorder="1" applyAlignment="1" applyProtection="1">
      <alignment horizontal="center" vertical="center" shrinkToFit="1"/>
    </xf>
    <xf numFmtId="0" fontId="77" fillId="0" borderId="157" xfId="0" applyFont="1" applyBorder="1" applyAlignment="1" applyProtection="1">
      <alignment horizontal="center" vertical="center" shrinkToFit="1"/>
    </xf>
    <xf numFmtId="0" fontId="134" fillId="33" borderId="48" xfId="0" applyFont="1" applyFill="1" applyBorder="1" applyAlignment="1" applyProtection="1">
      <alignment horizontal="center" vertical="center" shrinkToFit="1"/>
    </xf>
    <xf numFmtId="0" fontId="134" fillId="33" borderId="55" xfId="0" applyFont="1" applyFill="1" applyBorder="1" applyAlignment="1" applyProtection="1">
      <alignment horizontal="center" vertical="center" shrinkToFit="1"/>
    </xf>
    <xf numFmtId="0" fontId="134" fillId="33" borderId="57" xfId="0" applyFont="1" applyFill="1" applyBorder="1" applyAlignment="1" applyProtection="1">
      <alignment horizontal="center" vertical="center" shrinkToFit="1"/>
    </xf>
    <xf numFmtId="0" fontId="191" fillId="34" borderId="68" xfId="0" applyFont="1" applyFill="1" applyBorder="1" applyAlignment="1" applyProtection="1">
      <alignment horizontal="center" vertical="center"/>
    </xf>
    <xf numFmtId="0" fontId="191" fillId="34" borderId="69" xfId="0" applyFont="1" applyFill="1" applyBorder="1" applyAlignment="1" applyProtection="1">
      <alignment horizontal="center" vertical="center"/>
    </xf>
    <xf numFmtId="0" fontId="191" fillId="34" borderId="46" xfId="0" applyFont="1" applyFill="1" applyBorder="1" applyAlignment="1" applyProtection="1">
      <alignment horizontal="center" vertical="center"/>
    </xf>
    <xf numFmtId="0" fontId="191" fillId="34" borderId="66" xfId="0" applyFont="1" applyFill="1" applyBorder="1" applyAlignment="1" applyProtection="1">
      <alignment horizontal="center" vertical="center"/>
    </xf>
    <xf numFmtId="0" fontId="191" fillId="34" borderId="0" xfId="0" applyFont="1" applyFill="1" applyBorder="1" applyAlignment="1" applyProtection="1">
      <alignment horizontal="center" vertical="center"/>
    </xf>
    <xf numFmtId="0" fontId="191" fillId="34" borderId="51" xfId="0" applyFont="1" applyFill="1" applyBorder="1" applyAlignment="1" applyProtection="1">
      <alignment horizontal="center" vertical="center"/>
    </xf>
    <xf numFmtId="0" fontId="191" fillId="34" borderId="11" xfId="0" applyFont="1" applyFill="1" applyBorder="1" applyAlignment="1" applyProtection="1">
      <alignment horizontal="center" vertical="center"/>
    </xf>
    <xf numFmtId="0" fontId="191" fillId="34" borderId="17" xfId="0" applyFont="1" applyFill="1" applyBorder="1" applyAlignment="1" applyProtection="1">
      <alignment horizontal="center" vertical="center"/>
    </xf>
    <xf numFmtId="0" fontId="191" fillId="34" borderId="67" xfId="0" applyFont="1" applyFill="1" applyBorder="1" applyAlignment="1" applyProtection="1">
      <alignment horizontal="center" vertical="center"/>
    </xf>
    <xf numFmtId="182" fontId="32" fillId="0" borderId="92" xfId="0" applyNumberFormat="1" applyFont="1" applyBorder="1" applyAlignment="1" applyProtection="1">
      <alignment horizontal="center" vertical="center" wrapText="1"/>
      <protection locked="0"/>
    </xf>
    <xf numFmtId="182" fontId="32" fillId="0" borderId="45" xfId="0" applyNumberFormat="1" applyFont="1" applyBorder="1" applyAlignment="1" applyProtection="1">
      <alignment horizontal="center" vertical="center" wrapText="1"/>
      <protection locked="0"/>
    </xf>
    <xf numFmtId="0" fontId="192" fillId="0" borderId="158" xfId="0" applyFont="1" applyBorder="1" applyAlignment="1" applyProtection="1">
      <alignment horizontal="center" vertical="center"/>
      <protection locked="0"/>
    </xf>
    <xf numFmtId="182" fontId="32" fillId="0" borderId="97"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82" fontId="107" fillId="0" borderId="97" xfId="0" applyNumberFormat="1" applyFont="1" applyBorder="1" applyAlignment="1" applyProtection="1">
      <alignment horizontal="center" vertical="center" wrapText="1"/>
      <protection locked="0"/>
    </xf>
    <xf numFmtId="182" fontId="107" fillId="0" borderId="21" xfId="0" applyNumberFormat="1" applyFont="1" applyBorder="1" applyAlignment="1" applyProtection="1">
      <alignment horizontal="center" vertical="center" wrapText="1"/>
      <protection locked="0"/>
    </xf>
    <xf numFmtId="0" fontId="107" fillId="0" borderId="25" xfId="0" applyFont="1" applyBorder="1" applyAlignment="1" applyProtection="1">
      <alignment horizontal="center" vertical="center" shrinkToFit="1"/>
      <protection locked="0"/>
    </xf>
    <xf numFmtId="0" fontId="107" fillId="0" borderId="21" xfId="0" applyFont="1" applyBorder="1" applyAlignment="1" applyProtection="1">
      <alignment horizontal="center" vertical="center" shrinkToFit="1"/>
      <protection locked="0"/>
    </xf>
    <xf numFmtId="0" fontId="107" fillId="0" borderId="58" xfId="0" applyFont="1" applyBorder="1" applyAlignment="1" applyProtection="1">
      <alignment horizontal="center" vertical="center" shrinkToFit="1"/>
      <protection locked="0"/>
    </xf>
    <xf numFmtId="182" fontId="33" fillId="33" borderId="65" xfId="0" applyNumberFormat="1" applyFont="1" applyFill="1" applyBorder="1" applyAlignment="1" applyProtection="1">
      <alignment horizontal="center" vertical="center" shrinkToFit="1"/>
    </xf>
    <xf numFmtId="182" fontId="33" fillId="33" borderId="40" xfId="0" applyNumberFormat="1" applyFont="1" applyFill="1" applyBorder="1" applyAlignment="1" applyProtection="1">
      <alignment horizontal="center" vertical="center" shrinkToFit="1"/>
    </xf>
    <xf numFmtId="0" fontId="33" fillId="0" borderId="39" xfId="0" applyFont="1" applyBorder="1" applyAlignment="1" applyProtection="1">
      <alignment horizontal="left" vertical="center"/>
    </xf>
    <xf numFmtId="0" fontId="33" fillId="0" borderId="54" xfId="0" applyFont="1" applyBorder="1" applyAlignment="1" applyProtection="1">
      <alignment horizontal="left" vertical="center"/>
    </xf>
    <xf numFmtId="0" fontId="110" fillId="31" borderId="72" xfId="0" applyFont="1" applyFill="1" applyBorder="1" applyAlignment="1" applyProtection="1">
      <alignment horizontal="center" vertical="center" wrapText="1"/>
    </xf>
    <xf numFmtId="0" fontId="110" fillId="31" borderId="93" xfId="0" applyFont="1" applyFill="1" applyBorder="1" applyAlignment="1" applyProtection="1">
      <alignment horizontal="center" vertical="center" wrapText="1"/>
    </xf>
    <xf numFmtId="0" fontId="110" fillId="31" borderId="14" xfId="0" applyFont="1" applyFill="1" applyBorder="1" applyAlignment="1" applyProtection="1">
      <alignment horizontal="center" vertical="center" wrapText="1"/>
    </xf>
    <xf numFmtId="0" fontId="33" fillId="33" borderId="65" xfId="0" applyFont="1" applyFill="1" applyBorder="1" applyAlignment="1" applyProtection="1">
      <alignment horizontal="center" vertical="center" wrapText="1"/>
    </xf>
    <xf numFmtId="0" fontId="33" fillId="33" borderId="57" xfId="0" applyFont="1" applyFill="1" applyBorder="1" applyAlignment="1" applyProtection="1">
      <alignment horizontal="center" vertical="center" wrapText="1"/>
    </xf>
    <xf numFmtId="182" fontId="33" fillId="33" borderId="48" xfId="0" applyNumberFormat="1" applyFont="1" applyFill="1" applyBorder="1" applyAlignment="1" applyProtection="1">
      <alignment horizontal="center" vertical="center" shrinkToFit="1"/>
    </xf>
    <xf numFmtId="182" fontId="33" fillId="33" borderId="57" xfId="0" applyNumberFormat="1" applyFont="1" applyFill="1" applyBorder="1" applyAlignment="1" applyProtection="1">
      <alignment horizontal="center" vertical="center" shrinkToFit="1"/>
    </xf>
    <xf numFmtId="0" fontId="107" fillId="0" borderId="38" xfId="0" applyFont="1" applyBorder="1" applyAlignment="1" applyProtection="1">
      <alignment horizontal="center" vertical="center" shrinkToFit="1"/>
      <protection locked="0"/>
    </xf>
    <xf numFmtId="0" fontId="32" fillId="0" borderId="6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8" xfId="0" applyFont="1" applyBorder="1" applyAlignment="1" applyProtection="1">
      <alignment horizontal="center" vertical="center"/>
    </xf>
    <xf numFmtId="0" fontId="192" fillId="33" borderId="89" xfId="0" applyFont="1" applyFill="1" applyBorder="1" applyAlignment="1" applyProtection="1">
      <alignment horizontal="center" vertical="center" wrapText="1"/>
    </xf>
    <xf numFmtId="0" fontId="192" fillId="33" borderId="17" xfId="0" applyFont="1" applyFill="1" applyBorder="1" applyAlignment="1" applyProtection="1">
      <alignment horizontal="center" vertical="center" wrapText="1"/>
    </xf>
    <xf numFmtId="0" fontId="192" fillId="26" borderId="17" xfId="0" applyFont="1" applyFill="1" applyBorder="1" applyAlignment="1" applyProtection="1">
      <alignment horizontal="center" vertical="center"/>
    </xf>
    <xf numFmtId="0" fontId="192" fillId="26" borderId="128" xfId="0" applyFont="1" applyFill="1" applyBorder="1" applyAlignment="1" applyProtection="1">
      <alignment horizontal="center" vertical="center"/>
    </xf>
    <xf numFmtId="0" fontId="33" fillId="33" borderId="92" xfId="0" applyFont="1" applyFill="1" applyBorder="1" applyAlignment="1" applyProtection="1">
      <alignment horizontal="center" vertical="center" shrinkToFit="1"/>
    </xf>
    <xf numFmtId="0" fontId="33" fillId="33" borderId="39" xfId="0" applyFont="1" applyFill="1" applyBorder="1" applyAlignment="1" applyProtection="1">
      <alignment horizontal="center" vertical="center" shrinkToFit="1"/>
    </xf>
    <xf numFmtId="0" fontId="33" fillId="33" borderId="45" xfId="0" applyFont="1" applyFill="1" applyBorder="1" applyAlignment="1" applyProtection="1">
      <alignment horizontal="center" vertical="center" shrinkToFit="1"/>
    </xf>
    <xf numFmtId="182" fontId="108" fillId="0" borderId="66" xfId="0" applyNumberFormat="1" applyFont="1" applyBorder="1" applyAlignment="1" applyProtection="1">
      <alignment horizontal="center" vertical="center" wrapText="1"/>
    </xf>
    <xf numFmtId="182" fontId="108" fillId="0" borderId="0" xfId="0" applyNumberFormat="1" applyFont="1" applyBorder="1" applyAlignment="1" applyProtection="1">
      <alignment horizontal="center" vertical="center" wrapText="1"/>
    </xf>
    <xf numFmtId="182" fontId="108" fillId="0" borderId="51" xfId="0" applyNumberFormat="1" applyFont="1" applyBorder="1" applyAlignment="1" applyProtection="1">
      <alignment horizontal="center" vertical="center" wrapText="1"/>
    </xf>
    <xf numFmtId="0" fontId="77" fillId="0" borderId="25" xfId="0" applyFont="1" applyBorder="1" applyAlignment="1" applyProtection="1">
      <alignment horizontal="center" vertical="center" shrinkToFit="1"/>
    </xf>
    <xf numFmtId="0" fontId="77" fillId="0" borderId="38" xfId="0" applyFont="1" applyBorder="1" applyAlignment="1" applyProtection="1">
      <alignment horizontal="center" vertical="center" shrinkToFit="1"/>
    </xf>
    <xf numFmtId="0" fontId="77" fillId="0" borderId="21" xfId="0" applyFont="1" applyBorder="1" applyAlignment="1" applyProtection="1">
      <alignment horizontal="center" vertical="center" shrinkToFit="1"/>
    </xf>
    <xf numFmtId="182" fontId="84" fillId="33" borderId="195" xfId="0" applyNumberFormat="1" applyFont="1" applyFill="1" applyBorder="1" applyAlignment="1" applyProtection="1">
      <alignment horizontal="left" vertical="center" wrapText="1"/>
    </xf>
    <xf numFmtId="182" fontId="84" fillId="33" borderId="198" xfId="0" applyNumberFormat="1" applyFont="1" applyFill="1" applyBorder="1" applyAlignment="1" applyProtection="1">
      <alignment horizontal="left" vertical="center" wrapText="1"/>
    </xf>
    <xf numFmtId="182" fontId="84" fillId="33" borderId="196" xfId="0" applyNumberFormat="1" applyFont="1" applyFill="1" applyBorder="1" applyAlignment="1" applyProtection="1">
      <alignment horizontal="left" vertical="center" wrapText="1"/>
    </xf>
    <xf numFmtId="0" fontId="84" fillId="0" borderId="44" xfId="0" applyFont="1" applyBorder="1" applyAlignment="1" applyProtection="1">
      <alignment horizontal="left" vertical="center" wrapText="1"/>
    </xf>
    <xf numFmtId="0" fontId="84" fillId="0" borderId="39" xfId="0" applyFont="1" applyBorder="1" applyAlignment="1" applyProtection="1">
      <alignment horizontal="left" vertical="center" wrapText="1"/>
    </xf>
    <xf numFmtId="0" fontId="84" fillId="0" borderId="45" xfId="0" applyFont="1" applyBorder="1" applyAlignment="1" applyProtection="1">
      <alignment horizontal="left" vertical="center" wrapText="1"/>
    </xf>
    <xf numFmtId="0" fontId="40" fillId="28" borderId="123" xfId="0" applyFont="1" applyFill="1" applyBorder="1" applyAlignment="1" applyProtection="1">
      <alignment horizontal="center" vertical="center" textRotation="255" wrapText="1"/>
    </xf>
    <xf numFmtId="0" fontId="40" fillId="28" borderId="134" xfId="0" applyFont="1" applyFill="1" applyBorder="1" applyAlignment="1" applyProtection="1">
      <alignment horizontal="center" vertical="center" textRotation="255" wrapText="1"/>
    </xf>
    <xf numFmtId="0" fontId="40" fillId="28" borderId="66" xfId="0" applyFont="1" applyFill="1" applyBorder="1" applyAlignment="1" applyProtection="1">
      <alignment horizontal="center" vertical="center" textRotation="255" wrapText="1"/>
    </xf>
    <xf numFmtId="0" fontId="40" fillId="28" borderId="28" xfId="0" applyFont="1" applyFill="1" applyBorder="1" applyAlignment="1" applyProtection="1">
      <alignment horizontal="center" vertical="center" textRotation="255" wrapText="1"/>
    </xf>
    <xf numFmtId="0" fontId="40" fillId="28" borderId="11" xfId="0" applyFont="1" applyFill="1" applyBorder="1" applyAlignment="1" applyProtection="1">
      <alignment horizontal="center" vertical="center" textRotation="255" wrapText="1"/>
    </xf>
    <xf numFmtId="0" fontId="40" fillId="28" borderId="90" xfId="0" applyFont="1" applyFill="1" applyBorder="1" applyAlignment="1" applyProtection="1">
      <alignment horizontal="center" vertical="center" textRotation="255" wrapText="1"/>
    </xf>
    <xf numFmtId="0" fontId="192" fillId="0" borderId="28" xfId="0" applyFont="1" applyBorder="1" applyAlignment="1" applyProtection="1">
      <alignment horizontal="center" vertical="center" wrapText="1"/>
      <protection locked="0"/>
    </xf>
    <xf numFmtId="0" fontId="192" fillId="0" borderId="19" xfId="0" applyFont="1" applyBorder="1" applyAlignment="1" applyProtection="1">
      <alignment horizontal="center" vertical="center" wrapText="1"/>
      <protection locked="0"/>
    </xf>
    <xf numFmtId="0" fontId="36" fillId="33" borderId="101" xfId="0" applyFont="1" applyFill="1" applyBorder="1" applyAlignment="1" applyProtection="1">
      <alignment horizontal="center" vertical="center" shrinkToFit="1"/>
    </xf>
    <xf numFmtId="182" fontId="84" fillId="33" borderId="43" xfId="0" applyNumberFormat="1" applyFont="1" applyFill="1" applyBorder="1" applyAlignment="1" applyProtection="1">
      <alignment horizontal="center" vertical="center" wrapText="1"/>
    </xf>
    <xf numFmtId="182" fontId="84" fillId="33" borderId="20" xfId="0" applyNumberFormat="1" applyFont="1" applyFill="1" applyBorder="1" applyAlignment="1" applyProtection="1">
      <alignment horizontal="center" vertical="center" wrapText="1"/>
    </xf>
    <xf numFmtId="182" fontId="84" fillId="33" borderId="19" xfId="0" applyNumberFormat="1" applyFont="1" applyFill="1" applyBorder="1" applyAlignment="1" applyProtection="1">
      <alignment horizontal="center" vertical="center" wrapText="1"/>
    </xf>
    <xf numFmtId="190" fontId="68" fillId="33" borderId="48" xfId="0" applyNumberFormat="1" applyFont="1" applyFill="1" applyBorder="1" applyAlignment="1" applyProtection="1">
      <alignment horizontal="center" vertical="center" wrapText="1"/>
    </xf>
    <xf numFmtId="190" fontId="68" fillId="33" borderId="55" xfId="0" applyNumberFormat="1" applyFont="1" applyFill="1" applyBorder="1" applyAlignment="1" applyProtection="1">
      <alignment horizontal="center" vertical="center" wrapText="1"/>
    </xf>
    <xf numFmtId="190" fontId="68" fillId="33" borderId="57" xfId="0" applyNumberFormat="1" applyFont="1" applyFill="1" applyBorder="1" applyAlignment="1" applyProtection="1">
      <alignment horizontal="center" vertical="center" wrapText="1"/>
    </xf>
    <xf numFmtId="0" fontId="77" fillId="0" borderId="21" xfId="0" applyFont="1" applyBorder="1" applyAlignment="1" applyProtection="1">
      <alignment horizontal="center" vertical="center" shrinkToFit="1"/>
      <protection locked="0"/>
    </xf>
    <xf numFmtId="0" fontId="141" fillId="33" borderId="197" xfId="0" applyFont="1" applyFill="1" applyBorder="1" applyAlignment="1" applyProtection="1">
      <alignment horizontal="right"/>
    </xf>
    <xf numFmtId="0" fontId="141" fillId="33" borderId="198" xfId="0" applyFont="1" applyFill="1" applyBorder="1" applyAlignment="1" applyProtection="1">
      <alignment horizontal="right"/>
    </xf>
    <xf numFmtId="182" fontId="84" fillId="33" borderId="125" xfId="0" applyNumberFormat="1" applyFont="1" applyFill="1" applyBorder="1" applyAlignment="1" applyProtection="1">
      <alignment horizontal="right" wrapText="1"/>
    </xf>
    <xf numFmtId="182" fontId="84" fillId="33" borderId="126" xfId="0" applyNumberFormat="1" applyFont="1" applyFill="1" applyBorder="1" applyAlignment="1" applyProtection="1">
      <alignment horizontal="right" wrapText="1"/>
    </xf>
    <xf numFmtId="0" fontId="77" fillId="33" borderId="131" xfId="0" applyFont="1" applyFill="1" applyBorder="1" applyAlignment="1" applyProtection="1">
      <alignment horizontal="center" vertical="center" shrinkToFit="1"/>
    </xf>
    <xf numFmtId="0" fontId="77" fillId="33" borderId="126" xfId="0" applyFont="1" applyFill="1" applyBorder="1" applyAlignment="1" applyProtection="1">
      <alignment horizontal="center" vertical="center" shrinkToFit="1"/>
    </xf>
    <xf numFmtId="0" fontId="77" fillId="0" borderId="142" xfId="0" applyFont="1" applyBorder="1" applyAlignment="1" applyProtection="1">
      <alignment horizontal="center" vertical="center" shrinkToFit="1"/>
      <protection locked="0"/>
    </xf>
    <xf numFmtId="0" fontId="77" fillId="0" borderId="143" xfId="0" applyFont="1" applyBorder="1" applyAlignment="1" applyProtection="1">
      <alignment horizontal="center" vertical="center" shrinkToFit="1"/>
      <protection locked="0"/>
    </xf>
    <xf numFmtId="0" fontId="77" fillId="0" borderId="157" xfId="0" applyFont="1" applyBorder="1" applyAlignment="1" applyProtection="1">
      <alignment horizontal="center" vertical="center" shrinkToFit="1"/>
      <protection locked="0"/>
    </xf>
    <xf numFmtId="0" fontId="77" fillId="0" borderId="105"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1" xfId="0" applyBorder="1" applyAlignment="1" applyProtection="1">
      <alignment horizontal="center" vertical="center"/>
    </xf>
    <xf numFmtId="0" fontId="33" fillId="0" borderId="0" xfId="0" applyFont="1" applyBorder="1" applyAlignment="1" applyProtection="1">
      <alignment horizontal="center" vertical="top"/>
    </xf>
    <xf numFmtId="0" fontId="33" fillId="0" borderId="51" xfId="0" applyFont="1" applyBorder="1" applyAlignment="1" applyProtection="1">
      <alignment horizontal="center" vertical="top"/>
    </xf>
    <xf numFmtId="0" fontId="32" fillId="0" borderId="69" xfId="0" applyFont="1" applyBorder="1" applyAlignment="1" applyProtection="1">
      <alignment horizontal="center" vertical="center"/>
    </xf>
    <xf numFmtId="0" fontId="0" fillId="28" borderId="189" xfId="0" applyFill="1" applyBorder="1" applyAlignment="1" applyProtection="1">
      <alignment horizontal="center" vertical="center"/>
    </xf>
    <xf numFmtId="0" fontId="0" fillId="28" borderId="158" xfId="0" applyFill="1" applyBorder="1" applyAlignment="1" applyProtection="1">
      <alignment horizontal="center" vertical="center"/>
    </xf>
    <xf numFmtId="0" fontId="130" fillId="0" borderId="158" xfId="0" applyFont="1" applyBorder="1" applyAlignment="1" applyProtection="1">
      <alignment horizontal="center" vertical="center"/>
      <protection locked="0"/>
    </xf>
    <xf numFmtId="0" fontId="77" fillId="0" borderId="45" xfId="0" applyFont="1" applyBorder="1" applyAlignment="1" applyProtection="1">
      <alignment horizontal="center" vertical="center" shrinkToFit="1"/>
      <protection locked="0"/>
    </xf>
    <xf numFmtId="182" fontId="136" fillId="28" borderId="72" xfId="0" applyNumberFormat="1" applyFont="1" applyFill="1" applyBorder="1" applyAlignment="1" applyProtection="1">
      <alignment horizontal="center" vertical="center" wrapText="1"/>
    </xf>
    <xf numFmtId="182" fontId="136" fillId="28" borderId="93" xfId="0" applyNumberFormat="1" applyFont="1" applyFill="1" applyBorder="1" applyAlignment="1" applyProtection="1">
      <alignment horizontal="center" vertical="center" wrapText="1"/>
    </xf>
    <xf numFmtId="182" fontId="136" fillId="28" borderId="14" xfId="0" applyNumberFormat="1" applyFont="1" applyFill="1" applyBorder="1" applyAlignment="1" applyProtection="1">
      <alignment horizontal="center" vertical="center" wrapText="1"/>
    </xf>
    <xf numFmtId="0" fontId="134" fillId="33" borderId="40" xfId="0" applyFont="1" applyFill="1" applyBorder="1" applyAlignment="1" applyProtection="1">
      <alignment horizontal="center" vertical="center" shrinkToFit="1"/>
    </xf>
    <xf numFmtId="0" fontId="77" fillId="33" borderId="48" xfId="0" applyFont="1" applyFill="1" applyBorder="1" applyAlignment="1" applyProtection="1">
      <alignment horizontal="center" vertical="center" shrinkToFit="1"/>
    </xf>
    <xf numFmtId="0" fontId="77" fillId="33" borderId="55" xfId="0" applyFont="1" applyFill="1" applyBorder="1" applyAlignment="1" applyProtection="1">
      <alignment horizontal="center" vertical="center" shrinkToFit="1"/>
    </xf>
    <xf numFmtId="0" fontId="77" fillId="33" borderId="57" xfId="0" applyFont="1" applyFill="1" applyBorder="1" applyAlignment="1" applyProtection="1">
      <alignment horizontal="center" vertical="center" shrinkToFit="1"/>
    </xf>
    <xf numFmtId="182" fontId="78" fillId="31" borderId="37" xfId="0" applyNumberFormat="1" applyFont="1" applyFill="1" applyBorder="1" applyAlignment="1" applyProtection="1">
      <alignment horizontal="left" vertical="center" wrapText="1"/>
    </xf>
    <xf numFmtId="182" fontId="78" fillId="31" borderId="29" xfId="0" applyNumberFormat="1" applyFont="1" applyFill="1" applyBorder="1" applyAlignment="1" applyProtection="1">
      <alignment horizontal="left" vertical="center" wrapText="1"/>
    </xf>
    <xf numFmtId="182" fontId="78" fillId="31" borderId="0" xfId="0" applyNumberFormat="1" applyFont="1" applyFill="1" applyBorder="1" applyAlignment="1" applyProtection="1">
      <alignment horizontal="left" vertical="center" wrapText="1"/>
    </xf>
    <xf numFmtId="182" fontId="78" fillId="31" borderId="28" xfId="0" applyNumberFormat="1" applyFont="1" applyFill="1" applyBorder="1" applyAlignment="1" applyProtection="1">
      <alignment horizontal="left" vertical="center" wrapText="1"/>
    </xf>
    <xf numFmtId="0" fontId="140" fillId="31" borderId="72" xfId="0" applyFont="1" applyFill="1" applyBorder="1" applyAlignment="1" applyProtection="1">
      <alignment horizontal="center" vertical="center"/>
    </xf>
    <xf numFmtId="0" fontId="140" fillId="31" borderId="93" xfId="0" applyFont="1" applyFill="1" applyBorder="1" applyAlignment="1" applyProtection="1">
      <alignment horizontal="center" vertical="center"/>
    </xf>
    <xf numFmtId="0" fontId="140" fillId="31" borderId="14" xfId="0" applyFont="1" applyFill="1" applyBorder="1" applyAlignment="1" applyProtection="1">
      <alignment horizontal="center" vertical="center"/>
    </xf>
    <xf numFmtId="182" fontId="40" fillId="0" borderId="97" xfId="0" applyNumberFormat="1" applyFont="1" applyBorder="1" applyAlignment="1" applyProtection="1">
      <alignment horizontal="center" vertical="center"/>
      <protection locked="0"/>
    </xf>
    <xf numFmtId="182" fontId="40" fillId="0" borderId="21" xfId="0" applyNumberFormat="1"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182" fontId="78" fillId="31" borderId="50" xfId="0" applyNumberFormat="1" applyFont="1" applyFill="1" applyBorder="1" applyAlignment="1" applyProtection="1">
      <alignment horizontal="left" vertical="center" wrapText="1"/>
    </xf>
    <xf numFmtId="0" fontId="32" fillId="34" borderId="66" xfId="0" applyFont="1" applyFill="1" applyBorder="1" applyAlignment="1" applyProtection="1">
      <alignment horizontal="center" vertical="top"/>
    </xf>
    <xf numFmtId="0" fontId="32" fillId="34" borderId="0" xfId="0" applyFont="1" applyFill="1" applyBorder="1" applyAlignment="1" applyProtection="1">
      <alignment horizontal="center" vertical="top"/>
    </xf>
    <xf numFmtId="0" fontId="32" fillId="34" borderId="51" xfId="0" applyFont="1" applyFill="1" applyBorder="1" applyAlignment="1" applyProtection="1">
      <alignment horizontal="center" vertical="top"/>
    </xf>
    <xf numFmtId="0" fontId="100" fillId="33" borderId="68" xfId="0" applyFont="1" applyFill="1" applyBorder="1" applyAlignment="1" applyProtection="1">
      <alignment horizontal="center" vertical="center"/>
    </xf>
    <xf numFmtId="0" fontId="100" fillId="33" borderId="69" xfId="0" applyFont="1" applyFill="1" applyBorder="1" applyAlignment="1" applyProtection="1">
      <alignment horizontal="center" vertical="center"/>
    </xf>
    <xf numFmtId="0" fontId="100" fillId="33" borderId="46" xfId="0" applyFont="1" applyFill="1" applyBorder="1" applyAlignment="1" applyProtection="1">
      <alignment horizontal="center" vertical="center"/>
    </xf>
    <xf numFmtId="0" fontId="100" fillId="33" borderId="11" xfId="0" applyFont="1" applyFill="1" applyBorder="1" applyAlignment="1" applyProtection="1">
      <alignment horizontal="center" vertical="center"/>
    </xf>
    <xf numFmtId="0" fontId="100" fillId="33" borderId="17" xfId="0" applyFont="1" applyFill="1" applyBorder="1" applyAlignment="1" applyProtection="1">
      <alignment horizontal="center" vertical="center"/>
    </xf>
    <xf numFmtId="0" fontId="100" fillId="33" borderId="67" xfId="0" applyFont="1" applyFill="1" applyBorder="1" applyAlignment="1" applyProtection="1">
      <alignment horizontal="center" vertical="center"/>
    </xf>
    <xf numFmtId="0" fontId="33" fillId="27" borderId="65" xfId="0" applyFont="1" applyFill="1" applyBorder="1" applyAlignment="1" applyProtection="1">
      <alignment horizontal="right" vertical="center"/>
    </xf>
    <xf numFmtId="0" fontId="33" fillId="27" borderId="55" xfId="0" applyFont="1" applyFill="1" applyBorder="1" applyAlignment="1" applyProtection="1">
      <alignment horizontal="right" vertical="center"/>
    </xf>
    <xf numFmtId="0" fontId="33" fillId="27" borderId="57" xfId="0" applyFont="1" applyFill="1" applyBorder="1" applyAlignment="1" applyProtection="1">
      <alignment horizontal="right" vertical="center"/>
    </xf>
    <xf numFmtId="0" fontId="66" fillId="27" borderId="92" xfId="0" applyFont="1" applyFill="1" applyBorder="1" applyAlignment="1" applyProtection="1">
      <alignment horizontal="center" vertical="center" shrinkToFit="1"/>
    </xf>
    <xf numFmtId="0" fontId="66" fillId="27" borderId="39" xfId="0" applyFont="1" applyFill="1" applyBorder="1" applyAlignment="1" applyProtection="1">
      <alignment horizontal="center" vertical="center" shrinkToFit="1"/>
    </xf>
    <xf numFmtId="0" fontId="66" fillId="27" borderId="54" xfId="0" applyFont="1" applyFill="1" applyBorder="1" applyAlignment="1" applyProtection="1">
      <alignment horizontal="center" vertical="center" shrinkToFit="1"/>
    </xf>
    <xf numFmtId="182" fontId="78" fillId="31" borderId="38" xfId="0" applyNumberFormat="1" applyFont="1" applyFill="1" applyBorder="1" applyAlignment="1" applyProtection="1">
      <alignment horizontal="left" vertical="center" wrapText="1"/>
    </xf>
    <xf numFmtId="0" fontId="109" fillId="28" borderId="72" xfId="0" applyFont="1" applyFill="1" applyBorder="1" applyAlignment="1" applyProtection="1">
      <alignment horizontal="center" vertical="center"/>
    </xf>
    <xf numFmtId="0" fontId="109" fillId="28" borderId="93" xfId="0" applyFont="1" applyFill="1" applyBorder="1" applyAlignment="1" applyProtection="1">
      <alignment horizontal="center" vertical="center"/>
    </xf>
    <xf numFmtId="0" fontId="109" fillId="28" borderId="14" xfId="0" applyFont="1" applyFill="1" applyBorder="1" applyAlignment="1" applyProtection="1">
      <alignment horizontal="center" vertical="center"/>
    </xf>
    <xf numFmtId="182" fontId="108" fillId="28" borderId="68" xfId="0" applyNumberFormat="1" applyFont="1" applyFill="1" applyBorder="1" applyAlignment="1" applyProtection="1">
      <alignment horizontal="center" vertical="center" wrapText="1"/>
    </xf>
    <xf numFmtId="182" fontId="108" fillId="28" borderId="69" xfId="0" applyNumberFormat="1" applyFont="1" applyFill="1" applyBorder="1" applyAlignment="1" applyProtection="1">
      <alignment horizontal="center" vertical="center" wrapText="1"/>
    </xf>
    <xf numFmtId="182" fontId="108" fillId="28" borderId="46" xfId="0" applyNumberFormat="1" applyFont="1" applyFill="1" applyBorder="1" applyAlignment="1" applyProtection="1">
      <alignment horizontal="center" vertical="center" wrapText="1"/>
    </xf>
    <xf numFmtId="182" fontId="108" fillId="28" borderId="11" xfId="0" applyNumberFormat="1" applyFont="1" applyFill="1" applyBorder="1" applyAlignment="1" applyProtection="1">
      <alignment horizontal="center" vertical="center" wrapText="1"/>
    </xf>
    <xf numFmtId="182" fontId="108" fillId="28" borderId="17" xfId="0" applyNumberFormat="1" applyFont="1" applyFill="1" applyBorder="1" applyAlignment="1" applyProtection="1">
      <alignment horizontal="center" vertical="center" wrapText="1"/>
    </xf>
    <xf numFmtId="182" fontId="108" fillId="28" borderId="67" xfId="0" applyNumberFormat="1" applyFont="1" applyFill="1" applyBorder="1" applyAlignment="1" applyProtection="1">
      <alignment horizontal="center" vertical="center" wrapText="1"/>
    </xf>
    <xf numFmtId="0" fontId="135" fillId="33" borderId="48" xfId="0" applyFont="1" applyFill="1" applyBorder="1" applyAlignment="1" applyProtection="1">
      <alignment horizontal="center" vertical="center"/>
    </xf>
    <xf numFmtId="0" fontId="135" fillId="33" borderId="57" xfId="0" applyFont="1" applyFill="1" applyBorder="1" applyAlignment="1" applyProtection="1">
      <alignment horizontal="center" vertical="center"/>
    </xf>
    <xf numFmtId="0" fontId="66" fillId="33" borderId="55" xfId="0" applyFont="1" applyFill="1" applyBorder="1" applyAlignment="1" applyProtection="1">
      <alignment horizontal="center" vertical="center"/>
    </xf>
    <xf numFmtId="0" fontId="41" fillId="0" borderId="72" xfId="0" applyFont="1" applyBorder="1" applyAlignment="1" applyProtection="1">
      <alignment horizontal="center" vertical="center" shrinkToFit="1"/>
    </xf>
    <xf numFmtId="0" fontId="41" fillId="0" borderId="93"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1" fillId="0" borderId="72" xfId="0" applyFont="1" applyBorder="1" applyAlignment="1" applyProtection="1">
      <alignment horizontal="center" vertical="center"/>
    </xf>
    <xf numFmtId="0" fontId="41" fillId="0" borderId="93" xfId="0" applyFont="1" applyBorder="1" applyAlignment="1" applyProtection="1">
      <alignment horizontal="center" vertical="center"/>
    </xf>
    <xf numFmtId="0" fontId="41" fillId="0" borderId="14" xfId="0" applyFont="1" applyBorder="1" applyAlignment="1" applyProtection="1">
      <alignment horizontal="center" vertical="center"/>
    </xf>
    <xf numFmtId="0" fontId="73" fillId="40" borderId="72" xfId="0" applyFont="1" applyFill="1" applyBorder="1" applyAlignment="1" applyProtection="1">
      <alignment horizontal="center" vertical="center" shrinkToFit="1"/>
    </xf>
    <xf numFmtId="0" fontId="73" fillId="40" borderId="93" xfId="0" applyFont="1" applyFill="1" applyBorder="1" applyAlignment="1" applyProtection="1">
      <alignment horizontal="center" vertical="center" shrinkToFit="1"/>
    </xf>
    <xf numFmtId="0" fontId="73" fillId="40" borderId="14" xfId="0" applyFont="1" applyFill="1" applyBorder="1" applyAlignment="1" applyProtection="1">
      <alignment horizontal="center" vertical="center" shrinkToFit="1"/>
    </xf>
    <xf numFmtId="194" fontId="192" fillId="0" borderId="38" xfId="0" applyNumberFormat="1" applyFont="1" applyBorder="1" applyAlignment="1" applyProtection="1">
      <alignment horizontal="center" vertical="center"/>
      <protection locked="0"/>
    </xf>
    <xf numFmtId="194" fontId="192" fillId="0" borderId="121" xfId="0" applyNumberFormat="1" applyFont="1" applyBorder="1" applyAlignment="1" applyProtection="1">
      <alignment horizontal="center" vertical="center"/>
      <protection locked="0"/>
    </xf>
    <xf numFmtId="194" fontId="192" fillId="0" borderId="158"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protection locked="0"/>
    </xf>
    <xf numFmtId="0" fontId="158" fillId="0" borderId="38" xfId="0" applyFont="1" applyBorder="1" applyAlignment="1" applyProtection="1">
      <alignment horizontal="center" vertical="center"/>
      <protection locked="0"/>
    </xf>
    <xf numFmtId="0" fontId="158" fillId="0" borderId="158" xfId="0" applyFont="1" applyBorder="1" applyAlignment="1" applyProtection="1">
      <alignment horizontal="center" vertical="center"/>
      <protection locked="0"/>
    </xf>
    <xf numFmtId="0" fontId="110" fillId="0" borderId="91" xfId="0" applyFont="1" applyBorder="1" applyAlignment="1" applyProtection="1">
      <alignment horizontal="center" vertical="center"/>
      <protection locked="0"/>
    </xf>
    <xf numFmtId="0" fontId="110" fillId="0" borderId="47"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110" fillId="0" borderId="67" xfId="0" applyFont="1" applyBorder="1" applyAlignment="1" applyProtection="1">
      <alignment horizontal="center" vertical="center"/>
      <protection locked="0"/>
    </xf>
    <xf numFmtId="0" fontId="110" fillId="0" borderId="66"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33" fillId="33" borderId="48" xfId="0" applyFont="1" applyFill="1" applyBorder="1" applyAlignment="1" applyProtection="1">
      <alignment horizontal="center" vertical="center" shrinkToFit="1"/>
    </xf>
    <xf numFmtId="0" fontId="33" fillId="33" borderId="57" xfId="0" applyFont="1" applyFill="1" applyBorder="1" applyAlignment="1" applyProtection="1">
      <alignment horizontal="center" vertical="center" shrinkToFit="1"/>
    </xf>
    <xf numFmtId="182" fontId="108" fillId="31" borderId="72" xfId="0" applyNumberFormat="1" applyFont="1" applyFill="1" applyBorder="1" applyAlignment="1" applyProtection="1">
      <alignment horizontal="center" vertical="center" wrapText="1"/>
    </xf>
    <xf numFmtId="182" fontId="108" fillId="31" borderId="93" xfId="0" applyNumberFormat="1" applyFont="1" applyFill="1" applyBorder="1" applyAlignment="1" applyProtection="1">
      <alignment horizontal="center" vertical="center" wrapText="1"/>
    </xf>
    <xf numFmtId="182" fontId="108" fillId="31" borderId="14" xfId="0" applyNumberFormat="1" applyFont="1" applyFill="1" applyBorder="1" applyAlignment="1" applyProtection="1">
      <alignment horizontal="center" vertical="center" wrapText="1"/>
    </xf>
    <xf numFmtId="20" fontId="107" fillId="0" borderId="25" xfId="0" applyNumberFormat="1" applyFont="1" applyBorder="1" applyAlignment="1" applyProtection="1">
      <alignment horizontal="center" vertical="center" shrinkToFit="1"/>
      <protection locked="0"/>
    </xf>
    <xf numFmtId="184" fontId="107" fillId="0" borderId="25" xfId="0" applyNumberFormat="1" applyFont="1" applyBorder="1" applyAlignment="1" applyProtection="1">
      <alignment horizontal="center" vertical="center" shrinkToFit="1"/>
      <protection locked="0"/>
    </xf>
    <xf numFmtId="184" fontId="107" fillId="0" borderId="21" xfId="0" applyNumberFormat="1" applyFont="1" applyBorder="1" applyAlignment="1" applyProtection="1">
      <alignment horizontal="center" vertical="center" shrinkToFit="1"/>
      <protection locked="0"/>
    </xf>
    <xf numFmtId="0" fontId="132" fillId="0" borderId="25" xfId="42" applyFont="1" applyBorder="1" applyAlignment="1" applyProtection="1">
      <alignment horizontal="center" vertical="center"/>
    </xf>
    <xf numFmtId="0" fontId="132" fillId="0" borderId="38" xfId="42" applyFont="1" applyBorder="1" applyAlignment="1" applyProtection="1">
      <alignment horizontal="center" vertical="center"/>
    </xf>
    <xf numFmtId="0" fontId="132" fillId="0" borderId="21" xfId="42" applyFont="1" applyBorder="1" applyAlignment="1" applyProtection="1">
      <alignment horizontal="center" vertical="center"/>
    </xf>
    <xf numFmtId="194" fontId="32" fillId="0" borderId="38" xfId="0" applyNumberFormat="1" applyFont="1" applyBorder="1" applyAlignment="1" applyProtection="1">
      <alignment horizontal="center" vertical="center"/>
      <protection locked="0"/>
    </xf>
    <xf numFmtId="194" fontId="32" fillId="0" borderId="58" xfId="0" applyNumberFormat="1" applyFont="1" applyBorder="1" applyAlignment="1" applyProtection="1">
      <alignment horizontal="center" vertical="center"/>
      <protection locked="0"/>
    </xf>
    <xf numFmtId="194" fontId="32" fillId="0" borderId="39" xfId="0" applyNumberFormat="1" applyFont="1" applyBorder="1" applyAlignment="1" applyProtection="1">
      <alignment horizontal="center" vertical="center"/>
      <protection locked="0"/>
    </xf>
    <xf numFmtId="194" fontId="32" fillId="0" borderId="54" xfId="0" applyNumberFormat="1" applyFont="1" applyBorder="1" applyAlignment="1" applyProtection="1">
      <alignment horizontal="center" vertical="center"/>
      <protection locked="0"/>
    </xf>
    <xf numFmtId="184" fontId="33" fillId="33" borderId="48" xfId="0" applyNumberFormat="1" applyFont="1" applyFill="1" applyBorder="1" applyAlignment="1" applyProtection="1">
      <alignment horizontal="center" vertical="center" shrinkToFit="1"/>
    </xf>
    <xf numFmtId="184" fontId="33" fillId="33" borderId="40" xfId="0" applyNumberFormat="1" applyFont="1" applyFill="1" applyBorder="1" applyAlignment="1" applyProtection="1">
      <alignment horizontal="center" vertical="center" shrinkToFit="1"/>
    </xf>
    <xf numFmtId="184" fontId="32" fillId="0" borderId="39" xfId="0" applyNumberFormat="1" applyFont="1" applyBorder="1" applyAlignment="1" applyProtection="1">
      <alignment horizontal="center" vertical="center" shrinkToFit="1"/>
      <protection locked="0"/>
    </xf>
    <xf numFmtId="184" fontId="32" fillId="0" borderId="45" xfId="0" applyNumberFormat="1" applyFont="1" applyBorder="1" applyAlignment="1" applyProtection="1">
      <alignment horizontal="center" vertical="center" shrinkToFit="1"/>
      <protection locked="0"/>
    </xf>
    <xf numFmtId="0" fontId="76" fillId="0" borderId="43"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109" xfId="0" applyFont="1" applyBorder="1" applyAlignment="1" applyProtection="1">
      <alignment horizontal="center" vertical="center"/>
      <protection locked="0"/>
    </xf>
    <xf numFmtId="0" fontId="76" fillId="0" borderId="25"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8"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37" fillId="31" borderId="97" xfId="0" applyFont="1" applyFill="1" applyBorder="1" applyAlignment="1" applyProtection="1">
      <alignment horizontal="center" vertical="center"/>
    </xf>
    <xf numFmtId="0" fontId="37" fillId="31" borderId="21" xfId="0" applyFont="1" applyFill="1" applyBorder="1" applyAlignment="1" applyProtection="1">
      <alignment horizontal="center" vertical="center"/>
    </xf>
    <xf numFmtId="0" fontId="76" fillId="0" borderId="105"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36" fillId="33" borderId="72" xfId="0" applyFont="1" applyFill="1" applyBorder="1" applyAlignment="1" applyProtection="1">
      <alignment horizontal="left" vertical="center"/>
    </xf>
    <xf numFmtId="0" fontId="36" fillId="33" borderId="93" xfId="0" applyFont="1" applyFill="1" applyBorder="1" applyAlignment="1" applyProtection="1">
      <alignment horizontal="left" vertical="center"/>
    </xf>
    <xf numFmtId="0" fontId="36" fillId="33" borderId="14" xfId="0" applyFont="1" applyFill="1" applyBorder="1" applyAlignment="1" applyProtection="1">
      <alignment horizontal="left" vertical="center"/>
    </xf>
    <xf numFmtId="0" fontId="144" fillId="34" borderId="98" xfId="0" applyFont="1" applyFill="1" applyBorder="1" applyAlignment="1" applyProtection="1">
      <alignment horizontal="center" vertical="center" wrapText="1"/>
    </xf>
    <xf numFmtId="0" fontId="144" fillId="34" borderId="69" xfId="0" applyFont="1" applyFill="1" applyBorder="1" applyAlignment="1" applyProtection="1">
      <alignment horizontal="center" vertical="center" wrapText="1"/>
    </xf>
    <xf numFmtId="0" fontId="144" fillId="34" borderId="46" xfId="0" applyFont="1" applyFill="1" applyBorder="1" applyAlignment="1" applyProtection="1">
      <alignment horizontal="center" vertical="center" wrapText="1"/>
    </xf>
    <xf numFmtId="0" fontId="144" fillId="34" borderId="42" xfId="0" applyFont="1" applyFill="1" applyBorder="1" applyAlignment="1" applyProtection="1">
      <alignment horizontal="center" vertical="center" wrapText="1"/>
    </xf>
    <xf numFmtId="0" fontId="144" fillId="34" borderId="0" xfId="0" applyFont="1" applyFill="1" applyBorder="1" applyAlignment="1" applyProtection="1">
      <alignment horizontal="center" vertical="center" wrapText="1"/>
    </xf>
    <xf numFmtId="0" fontId="144" fillId="34" borderId="51" xfId="0" applyFont="1" applyFill="1" applyBorder="1" applyAlignment="1" applyProtection="1">
      <alignment horizontal="center" vertical="center" wrapText="1"/>
    </xf>
    <xf numFmtId="0" fontId="144" fillId="34" borderId="151" xfId="0" applyFont="1" applyFill="1" applyBorder="1" applyAlignment="1" applyProtection="1">
      <alignment horizontal="center" vertical="center" wrapText="1"/>
    </xf>
    <xf numFmtId="0" fontId="144" fillId="34" borderId="49" xfId="0" applyFont="1" applyFill="1" applyBorder="1" applyAlignment="1" applyProtection="1">
      <alignment horizontal="center" vertical="center" wrapText="1"/>
    </xf>
    <xf numFmtId="0" fontId="144" fillId="34" borderId="133" xfId="0" applyFont="1" applyFill="1" applyBorder="1" applyAlignment="1" applyProtection="1">
      <alignment horizontal="center" vertical="center" wrapText="1"/>
    </xf>
    <xf numFmtId="0" fontId="91" fillId="31" borderId="72" xfId="0" applyFont="1" applyFill="1" applyBorder="1" applyAlignment="1" applyProtection="1">
      <alignment horizontal="center" vertical="center"/>
    </xf>
    <xf numFmtId="0" fontId="91" fillId="31" borderId="93" xfId="0" applyFont="1" applyFill="1" applyBorder="1" applyAlignment="1" applyProtection="1">
      <alignment horizontal="center" vertical="center"/>
    </xf>
    <xf numFmtId="0" fontId="91" fillId="31" borderId="14" xfId="0" applyFont="1" applyFill="1" applyBorder="1" applyAlignment="1" applyProtection="1">
      <alignment horizontal="center" vertical="center"/>
    </xf>
    <xf numFmtId="0" fontId="40" fillId="0" borderId="181" xfId="0" applyFont="1" applyBorder="1" applyAlignment="1" applyProtection="1">
      <alignment horizontal="center" vertical="center" shrinkToFit="1"/>
    </xf>
    <xf numFmtId="0" fontId="40" fillId="0" borderId="191" xfId="0" applyFont="1" applyBorder="1" applyAlignment="1" applyProtection="1">
      <alignment horizontal="center" vertical="center" shrinkToFit="1"/>
    </xf>
    <xf numFmtId="0" fontId="40" fillId="0" borderId="182" xfId="0" applyFont="1" applyBorder="1" applyAlignment="1" applyProtection="1">
      <alignment horizontal="center" vertical="center" shrinkToFit="1"/>
    </xf>
    <xf numFmtId="0" fontId="37" fillId="31" borderId="108" xfId="0" applyFont="1" applyFill="1" applyBorder="1" applyAlignment="1" applyProtection="1">
      <alignment horizontal="center" vertical="center"/>
    </xf>
    <xf numFmtId="0" fontId="37" fillId="31" borderId="20" xfId="0" applyFont="1" applyFill="1" applyBorder="1" applyAlignment="1" applyProtection="1">
      <alignment horizontal="center" vertical="center"/>
    </xf>
    <xf numFmtId="0" fontId="76" fillId="0" borderId="183" xfId="0" applyFont="1" applyBorder="1" applyAlignment="1" applyProtection="1">
      <alignment horizontal="center" vertical="center"/>
    </xf>
    <xf numFmtId="0" fontId="76" fillId="0" borderId="192" xfId="0" applyFont="1" applyBorder="1" applyAlignment="1" applyProtection="1">
      <alignment horizontal="center" vertical="center"/>
    </xf>
    <xf numFmtId="0" fontId="76" fillId="0" borderId="184" xfId="0" applyFont="1" applyBorder="1" applyAlignment="1" applyProtection="1">
      <alignment horizontal="center" vertical="center"/>
    </xf>
    <xf numFmtId="0" fontId="76" fillId="0" borderId="142" xfId="0" applyFont="1" applyBorder="1" applyAlignment="1" applyProtection="1">
      <alignment horizontal="center" vertical="center"/>
      <protection locked="0"/>
    </xf>
    <xf numFmtId="0" fontId="76" fillId="0" borderId="155" xfId="0" applyFont="1" applyBorder="1" applyAlignment="1" applyProtection="1">
      <alignment horizontal="center" vertical="center"/>
      <protection locked="0"/>
    </xf>
    <xf numFmtId="0" fontId="37" fillId="31" borderId="19" xfId="0" applyFont="1" applyFill="1" applyBorder="1" applyAlignment="1" applyProtection="1">
      <alignment horizontal="center" vertical="center"/>
    </xf>
    <xf numFmtId="0" fontId="37" fillId="31" borderId="38" xfId="0" applyFont="1" applyFill="1" applyBorder="1" applyAlignment="1" applyProtection="1">
      <alignment horizontal="center" vertical="center"/>
    </xf>
    <xf numFmtId="0" fontId="76" fillId="0" borderId="185" xfId="0" applyFont="1" applyBorder="1" applyAlignment="1" applyProtection="1">
      <alignment horizontal="center" vertical="center"/>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xf>
    <xf numFmtId="184" fontId="32" fillId="0" borderId="38" xfId="0" applyNumberFormat="1" applyFont="1" applyBorder="1" applyAlignment="1" applyProtection="1">
      <alignment horizontal="center" vertical="center" shrinkToFit="1"/>
      <protection locked="0"/>
    </xf>
    <xf numFmtId="184" fontId="32" fillId="0" borderId="21" xfId="0" applyNumberFormat="1" applyFont="1" applyBorder="1" applyAlignment="1" applyProtection="1">
      <alignment horizontal="center" vertical="center" shrinkToFit="1"/>
      <protection locked="0"/>
    </xf>
    <xf numFmtId="0" fontId="40" fillId="0" borderId="125" xfId="0" applyFont="1" applyBorder="1" applyAlignment="1" applyProtection="1">
      <alignment horizontal="center" vertical="center" shrinkToFit="1"/>
      <protection locked="0"/>
    </xf>
    <xf numFmtId="0" fontId="40" fillId="0" borderId="126" xfId="0" applyFont="1" applyBorder="1" applyAlignment="1" applyProtection="1">
      <alignment horizontal="center" vertical="center" shrinkToFit="1"/>
      <protection locked="0"/>
    </xf>
    <xf numFmtId="0" fontId="40" fillId="0" borderId="127" xfId="0" applyFont="1" applyBorder="1" applyAlignment="1" applyProtection="1">
      <alignment horizontal="center" vertical="center" shrinkToFit="1"/>
      <protection locked="0"/>
    </xf>
    <xf numFmtId="0" fontId="157" fillId="40" borderId="72" xfId="0" applyFont="1" applyFill="1" applyBorder="1" applyAlignment="1" applyProtection="1">
      <alignment horizontal="center" vertical="center" shrinkToFit="1"/>
    </xf>
    <xf numFmtId="185" fontId="158" fillId="40" borderId="72" xfId="0" applyNumberFormat="1" applyFont="1" applyFill="1" applyBorder="1" applyAlignment="1" applyProtection="1">
      <alignment horizontal="center" vertical="center" shrinkToFit="1"/>
    </xf>
    <xf numFmtId="185" fontId="158" fillId="40" borderId="93" xfId="0" applyNumberFormat="1" applyFont="1" applyFill="1" applyBorder="1" applyAlignment="1" applyProtection="1">
      <alignment horizontal="center" vertical="center" shrinkToFit="1"/>
    </xf>
    <xf numFmtId="0" fontId="76" fillId="0" borderId="50" xfId="0" applyFont="1" applyBorder="1" applyAlignment="1" applyProtection="1">
      <alignment horizontal="center" vertical="center"/>
      <protection locked="0"/>
    </xf>
    <xf numFmtId="0" fontId="76" fillId="0" borderId="37"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76" fillId="0" borderId="39" xfId="0" applyFont="1" applyBorder="1" applyAlignment="1" applyProtection="1">
      <alignment horizontal="center" vertical="center"/>
      <protection locked="0"/>
    </xf>
    <xf numFmtId="0" fontId="76" fillId="0" borderId="45" xfId="0" applyFont="1" applyBorder="1" applyAlignment="1" applyProtection="1">
      <alignment horizontal="center" vertical="center"/>
      <protection locked="0"/>
    </xf>
    <xf numFmtId="0" fontId="72" fillId="34" borderId="72" xfId="0" applyFont="1" applyFill="1" applyBorder="1" applyAlignment="1" applyProtection="1">
      <alignment horizontal="center" vertical="center" shrinkToFit="1"/>
    </xf>
    <xf numFmtId="0" fontId="72" fillId="34" borderId="93" xfId="0" applyFont="1" applyFill="1" applyBorder="1" applyAlignment="1" applyProtection="1">
      <alignment horizontal="center" vertical="center" shrinkToFit="1"/>
    </xf>
    <xf numFmtId="0" fontId="72" fillId="34" borderId="14" xfId="0" applyFont="1" applyFill="1" applyBorder="1" applyAlignment="1" applyProtection="1">
      <alignment horizontal="center" vertical="center" shrinkToFit="1"/>
    </xf>
    <xf numFmtId="0" fontId="37" fillId="31" borderId="91" xfId="0" applyFont="1" applyFill="1" applyBorder="1" applyAlignment="1" applyProtection="1">
      <alignment horizontal="center" vertical="center"/>
    </xf>
    <xf numFmtId="0" fontId="37" fillId="31" borderId="37" xfId="0" applyFont="1" applyFill="1" applyBorder="1" applyAlignment="1" applyProtection="1">
      <alignment horizontal="center" vertical="center"/>
    </xf>
    <xf numFmtId="0" fontId="76" fillId="0" borderId="47" xfId="0" applyFont="1" applyBorder="1" applyAlignment="1" applyProtection="1">
      <alignment horizontal="center" vertical="center"/>
      <protection locked="0"/>
    </xf>
    <xf numFmtId="0" fontId="37" fillId="31" borderId="29" xfId="0" applyFont="1" applyFill="1" applyBorder="1" applyAlignment="1" applyProtection="1">
      <alignment horizontal="center" vertical="center"/>
    </xf>
    <xf numFmtId="0" fontId="76" fillId="0" borderId="44" xfId="0" applyFont="1" applyBorder="1" applyAlignment="1" applyProtection="1">
      <alignment horizontal="center" vertical="center"/>
      <protection locked="0"/>
    </xf>
    <xf numFmtId="0" fontId="33" fillId="33" borderId="68" xfId="0" applyFont="1" applyFill="1" applyBorder="1" applyAlignment="1" applyProtection="1">
      <alignment horizontal="center" vertical="center"/>
    </xf>
    <xf numFmtId="0" fontId="33" fillId="33" borderId="69" xfId="0" applyFont="1" applyFill="1" applyBorder="1" applyAlignment="1" applyProtection="1">
      <alignment horizontal="center" vertical="center"/>
    </xf>
    <xf numFmtId="0" fontId="33" fillId="33" borderId="46" xfId="0" applyFont="1" applyFill="1" applyBorder="1" applyAlignment="1" applyProtection="1">
      <alignment horizontal="center" vertical="center"/>
    </xf>
    <xf numFmtId="0" fontId="33" fillId="27" borderId="17" xfId="0" applyFont="1" applyFill="1" applyBorder="1" applyAlignment="1" applyProtection="1">
      <alignment horizontal="center" vertical="center"/>
      <protection locked="0"/>
    </xf>
    <xf numFmtId="0" fontId="33" fillId="27" borderId="67" xfId="0" applyFont="1" applyFill="1" applyBorder="1" applyAlignment="1" applyProtection="1">
      <alignment horizontal="center" vertical="center"/>
      <protection locked="0"/>
    </xf>
    <xf numFmtId="0" fontId="33" fillId="27" borderId="11" xfId="0" applyFont="1" applyFill="1" applyBorder="1" applyAlignment="1" applyProtection="1">
      <alignment horizontal="center" vertical="center"/>
      <protection locked="0"/>
    </xf>
    <xf numFmtId="0" fontId="36" fillId="0" borderId="68" xfId="0" applyFont="1" applyBorder="1" applyAlignment="1" applyProtection="1">
      <alignment horizontal="left" vertical="center"/>
    </xf>
    <xf numFmtId="0" fontId="36" fillId="0" borderId="69" xfId="0" applyFont="1" applyBorder="1" applyAlignment="1" applyProtection="1">
      <alignment horizontal="left" vertical="center"/>
    </xf>
    <xf numFmtId="0" fontId="36" fillId="0" borderId="46"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67" xfId="0" applyFont="1" applyBorder="1" applyAlignment="1" applyProtection="1">
      <alignment horizontal="left" vertical="center"/>
    </xf>
    <xf numFmtId="0" fontId="40" fillId="31" borderId="72" xfId="0" applyFont="1" applyFill="1" applyBorder="1" applyAlignment="1" applyProtection="1">
      <alignment horizontal="center" vertical="center" shrinkToFit="1"/>
    </xf>
    <xf numFmtId="0" fontId="40" fillId="31" borderId="93" xfId="0" applyFont="1" applyFill="1" applyBorder="1" applyAlignment="1" applyProtection="1">
      <alignment horizontal="center" vertical="center" shrinkToFit="1"/>
    </xf>
    <xf numFmtId="0" fontId="40" fillId="31" borderId="14" xfId="0" applyFont="1" applyFill="1" applyBorder="1" applyAlignment="1" applyProtection="1">
      <alignment horizontal="center" vertical="center" shrinkToFit="1"/>
    </xf>
    <xf numFmtId="0" fontId="33" fillId="27" borderId="72" xfId="0" applyFont="1" applyFill="1" applyBorder="1" applyAlignment="1" applyProtection="1">
      <alignment horizontal="center" vertical="center"/>
      <protection locked="0"/>
    </xf>
    <xf numFmtId="0" fontId="33" fillId="27" borderId="93" xfId="0" applyFont="1" applyFill="1" applyBorder="1" applyAlignment="1" applyProtection="1">
      <alignment horizontal="center" vertical="center"/>
      <protection locked="0"/>
    </xf>
    <xf numFmtId="0" fontId="33" fillId="27" borderId="14" xfId="0" applyFont="1" applyFill="1" applyBorder="1" applyAlignment="1" applyProtection="1">
      <alignment horizontal="center" vertical="center"/>
      <protection locked="0"/>
    </xf>
    <xf numFmtId="0" fontId="76" fillId="0" borderId="187" xfId="0" applyFont="1" applyBorder="1" applyAlignment="1" applyProtection="1">
      <alignment horizontal="center" vertical="center"/>
    </xf>
    <xf numFmtId="0" fontId="76" fillId="0" borderId="194" xfId="0" applyFont="1" applyBorder="1" applyAlignment="1" applyProtection="1">
      <alignment horizontal="center" vertical="center"/>
    </xf>
    <xf numFmtId="0" fontId="76" fillId="0" borderId="188" xfId="0" applyFont="1" applyBorder="1" applyAlignment="1" applyProtection="1">
      <alignment horizontal="center" vertical="center"/>
    </xf>
    <xf numFmtId="0" fontId="76" fillId="0" borderId="54" xfId="0" applyFont="1" applyBorder="1" applyAlignment="1" applyProtection="1">
      <alignment horizontal="center" vertical="center"/>
      <protection locked="0"/>
    </xf>
    <xf numFmtId="0" fontId="37" fillId="31" borderId="92" xfId="0" applyFont="1" applyFill="1" applyBorder="1" applyAlignment="1" applyProtection="1">
      <alignment horizontal="center" vertical="center"/>
    </xf>
    <xf numFmtId="0" fontId="37" fillId="31" borderId="45" xfId="0" applyFont="1" applyFill="1" applyBorder="1" applyAlignment="1" applyProtection="1">
      <alignment horizontal="center" vertical="center"/>
    </xf>
    <xf numFmtId="182" fontId="40" fillId="0" borderId="154" xfId="0" applyNumberFormat="1" applyFont="1" applyBorder="1" applyAlignment="1" applyProtection="1">
      <alignment horizontal="center" vertical="center"/>
      <protection locked="0"/>
    </xf>
    <xf numFmtId="182" fontId="40" fillId="0" borderId="143" xfId="0" applyNumberFormat="1" applyFont="1" applyBorder="1" applyAlignment="1" applyProtection="1">
      <alignment horizontal="center" vertical="center"/>
      <protection locked="0"/>
    </xf>
    <xf numFmtId="0" fontId="33" fillId="0" borderId="38" xfId="0" applyFont="1" applyBorder="1" applyAlignment="1" applyProtection="1">
      <alignment horizontal="left" vertical="center"/>
    </xf>
    <xf numFmtId="0" fontId="33" fillId="0" borderId="58" xfId="0" applyFont="1" applyBorder="1" applyAlignment="1" applyProtection="1">
      <alignment horizontal="left" vertical="center"/>
    </xf>
    <xf numFmtId="0" fontId="33" fillId="33" borderId="68" xfId="0" applyFont="1" applyFill="1" applyBorder="1" applyAlignment="1" applyProtection="1">
      <alignment horizontal="center" vertical="center" wrapText="1"/>
    </xf>
    <xf numFmtId="0" fontId="33" fillId="33" borderId="69" xfId="0" applyFont="1" applyFill="1" applyBorder="1" applyAlignment="1" applyProtection="1">
      <alignment horizontal="center" vertical="center" wrapText="1"/>
    </xf>
    <xf numFmtId="0" fontId="33" fillId="33" borderId="46" xfId="0" applyFont="1" applyFill="1" applyBorder="1" applyAlignment="1" applyProtection="1">
      <alignment horizontal="center" vertical="center" wrapText="1"/>
    </xf>
    <xf numFmtId="182" fontId="78" fillId="31" borderId="142" xfId="0" applyNumberFormat="1" applyFont="1" applyFill="1" applyBorder="1" applyAlignment="1" applyProtection="1">
      <alignment horizontal="left" vertical="center" wrapText="1"/>
    </xf>
    <xf numFmtId="182" fontId="78" fillId="31" borderId="105" xfId="0" applyNumberFormat="1" applyFont="1" applyFill="1" applyBorder="1" applyAlignment="1" applyProtection="1">
      <alignment horizontal="left" vertical="center" wrapText="1"/>
    </xf>
    <xf numFmtId="182" fontId="78" fillId="31" borderId="143" xfId="0" applyNumberFormat="1" applyFont="1" applyFill="1" applyBorder="1" applyAlignment="1" applyProtection="1">
      <alignment horizontal="left" vertical="center" wrapText="1"/>
    </xf>
    <xf numFmtId="0" fontId="63" fillId="0" borderId="25" xfId="42" applyFont="1" applyBorder="1" applyAlignment="1" applyProtection="1">
      <alignment horizontal="center" vertical="center"/>
      <protection locked="0"/>
    </xf>
    <xf numFmtId="0" fontId="63" fillId="0" borderId="38" xfId="42" applyFont="1" applyBorder="1" applyAlignment="1" applyProtection="1">
      <alignment horizontal="center" vertical="center"/>
      <protection locked="0"/>
    </xf>
    <xf numFmtId="0" fontId="63" fillId="0" borderId="21" xfId="42" applyFont="1" applyBorder="1" applyAlignment="1" applyProtection="1">
      <alignment horizontal="center" vertical="center"/>
      <protection locked="0"/>
    </xf>
    <xf numFmtId="0" fontId="63" fillId="0" borderId="44" xfId="42" applyFont="1" applyBorder="1" applyAlignment="1" applyProtection="1">
      <alignment horizontal="center" vertical="center"/>
      <protection locked="0"/>
    </xf>
    <xf numFmtId="0" fontId="63" fillId="0" borderId="39" xfId="42" applyFont="1" applyBorder="1" applyAlignment="1" applyProtection="1">
      <alignment horizontal="center" vertical="center"/>
      <protection locked="0"/>
    </xf>
    <xf numFmtId="0" fontId="63" fillId="0" borderId="45" xfId="42" applyFont="1" applyBorder="1" applyAlignment="1" applyProtection="1">
      <alignment horizontal="center" vertical="center"/>
      <protection locked="0"/>
    </xf>
    <xf numFmtId="0" fontId="145" fillId="33" borderId="131" xfId="0" applyFont="1" applyFill="1" applyBorder="1" applyAlignment="1" applyProtection="1">
      <alignment horizontal="right"/>
    </xf>
    <xf numFmtId="0" fontId="145" fillId="33" borderId="125" xfId="0" applyFont="1" applyFill="1" applyBorder="1" applyAlignment="1" applyProtection="1">
      <alignment horizontal="right"/>
    </xf>
    <xf numFmtId="0" fontId="145" fillId="33" borderId="126" xfId="0" applyFont="1" applyFill="1" applyBorder="1" applyAlignment="1" applyProtection="1">
      <alignment horizontal="right"/>
    </xf>
    <xf numFmtId="182" fontId="73" fillId="40" borderId="72" xfId="0" applyNumberFormat="1" applyFont="1" applyFill="1" applyBorder="1" applyAlignment="1" applyProtection="1">
      <alignment horizontal="center" vertical="center" shrinkToFit="1"/>
    </xf>
    <xf numFmtId="182" fontId="73" fillId="40" borderId="93" xfId="0" applyNumberFormat="1" applyFont="1" applyFill="1" applyBorder="1" applyAlignment="1" applyProtection="1">
      <alignment horizontal="center" vertical="center" shrinkToFit="1"/>
    </xf>
    <xf numFmtId="182" fontId="73" fillId="40" borderId="14" xfId="0" applyNumberFormat="1" applyFont="1" applyFill="1" applyBorder="1" applyAlignment="1" applyProtection="1">
      <alignment horizontal="center" vertical="center" shrinkToFit="1"/>
    </xf>
    <xf numFmtId="182" fontId="145" fillId="33" borderId="124" xfId="0" applyNumberFormat="1" applyFont="1" applyFill="1" applyBorder="1" applyAlignment="1" applyProtection="1">
      <alignment horizontal="center" vertical="center"/>
    </xf>
    <xf numFmtId="182" fontId="145" fillId="33" borderId="126" xfId="0" applyNumberFormat="1" applyFont="1" applyFill="1" applyBorder="1" applyAlignment="1" applyProtection="1">
      <alignment horizontal="center" vertical="center"/>
    </xf>
    <xf numFmtId="0" fontId="40" fillId="33" borderId="100" xfId="0" applyFont="1" applyFill="1" applyBorder="1" applyAlignment="1" applyProtection="1">
      <alignment horizontal="center" vertical="center"/>
    </xf>
    <xf numFmtId="0" fontId="40" fillId="33" borderId="93" xfId="0" applyFont="1" applyFill="1" applyBorder="1" applyAlignment="1" applyProtection="1">
      <alignment horizontal="center" vertical="center"/>
    </xf>
    <xf numFmtId="0" fontId="40" fillId="33" borderId="101" xfId="0" applyFont="1" applyFill="1" applyBorder="1" applyAlignment="1" applyProtection="1">
      <alignment horizontal="center" vertical="center"/>
    </xf>
    <xf numFmtId="182" fontId="32" fillId="34" borderId="68" xfId="0" applyNumberFormat="1" applyFont="1" applyFill="1" applyBorder="1" applyAlignment="1" applyProtection="1">
      <alignment horizontal="center" vertical="center" shrinkToFit="1"/>
    </xf>
    <xf numFmtId="182" fontId="32" fillId="34" borderId="69" xfId="0" applyNumberFormat="1" applyFont="1" applyFill="1" applyBorder="1" applyAlignment="1" applyProtection="1">
      <alignment horizontal="center" vertical="center" shrinkToFit="1"/>
    </xf>
    <xf numFmtId="0" fontId="89" fillId="33" borderId="93" xfId="0" applyFont="1" applyFill="1" applyBorder="1" applyAlignment="1" applyProtection="1">
      <alignment horizontal="center" vertical="center"/>
    </xf>
    <xf numFmtId="0" fontId="89" fillId="33" borderId="14" xfId="0" applyFont="1" applyFill="1" applyBorder="1" applyAlignment="1" applyProtection="1">
      <alignment horizontal="center" vertical="center"/>
    </xf>
    <xf numFmtId="20" fontId="145" fillId="33" borderId="131" xfId="0" applyNumberFormat="1" applyFont="1" applyFill="1" applyBorder="1" applyAlignment="1" applyProtection="1">
      <alignment horizontal="center" vertical="center"/>
    </xf>
    <xf numFmtId="0" fontId="145" fillId="33" borderId="125" xfId="0" applyFont="1" applyFill="1" applyBorder="1" applyAlignment="1" applyProtection="1">
      <alignment horizontal="center" vertical="center"/>
    </xf>
    <xf numFmtId="0" fontId="145" fillId="33" borderId="126" xfId="0" applyFont="1" applyFill="1" applyBorder="1" applyAlignment="1" applyProtection="1">
      <alignment horizontal="center" vertical="center"/>
    </xf>
    <xf numFmtId="184" fontId="78" fillId="0" borderId="142" xfId="0" applyNumberFormat="1" applyFont="1" applyFill="1" applyBorder="1" applyAlignment="1" applyProtection="1">
      <alignment horizontal="center" vertical="center" wrapText="1"/>
      <protection locked="0"/>
    </xf>
    <xf numFmtId="184" fontId="78" fillId="0" borderId="105" xfId="0" applyNumberFormat="1" applyFont="1" applyFill="1" applyBorder="1" applyAlignment="1" applyProtection="1">
      <alignment horizontal="center" vertical="center" wrapText="1"/>
      <protection locked="0"/>
    </xf>
    <xf numFmtId="184" fontId="78" fillId="0" borderId="143" xfId="0" applyNumberFormat="1" applyFont="1" applyFill="1" applyBorder="1" applyAlignment="1" applyProtection="1">
      <alignment horizontal="center" vertical="center" wrapText="1"/>
      <protection locked="0"/>
    </xf>
    <xf numFmtId="0" fontId="89" fillId="33" borderId="72" xfId="0" applyFont="1" applyFill="1" applyBorder="1" applyAlignment="1" applyProtection="1">
      <alignment horizontal="center" vertical="center"/>
    </xf>
    <xf numFmtId="0" fontId="89" fillId="33" borderId="101" xfId="0" applyFont="1" applyFill="1" applyBorder="1" applyAlignment="1" applyProtection="1">
      <alignment horizontal="center" vertical="center"/>
    </xf>
    <xf numFmtId="176" fontId="40" fillId="40" borderId="17" xfId="0" applyNumberFormat="1" applyFont="1" applyFill="1" applyBorder="1" applyAlignment="1" applyProtection="1">
      <alignment horizontal="center" vertical="center"/>
      <protection locked="0"/>
    </xf>
    <xf numFmtId="194" fontId="32" fillId="0" borderId="25" xfId="0" applyNumberFormat="1" applyFont="1" applyBorder="1" applyAlignment="1" applyProtection="1">
      <alignment horizontal="center" vertical="center"/>
      <protection locked="0"/>
    </xf>
    <xf numFmtId="0" fontId="132" fillId="0" borderId="44" xfId="42" applyFont="1" applyBorder="1" applyAlignment="1" applyProtection="1">
      <alignment horizontal="center" vertical="center"/>
    </xf>
    <xf numFmtId="0" fontId="132" fillId="0" borderId="39" xfId="42" applyFont="1" applyBorder="1" applyAlignment="1" applyProtection="1">
      <alignment horizontal="center" vertical="center"/>
    </xf>
    <xf numFmtId="0" fontId="132" fillId="0" borderId="45" xfId="42" applyFont="1" applyBorder="1" applyAlignment="1" applyProtection="1">
      <alignment horizontal="center" vertical="center"/>
    </xf>
    <xf numFmtId="185" fontId="158" fillId="40" borderId="14" xfId="0" applyNumberFormat="1" applyFont="1" applyFill="1" applyBorder="1" applyAlignment="1" applyProtection="1">
      <alignment horizontal="center" vertical="center" shrinkToFit="1"/>
    </xf>
    <xf numFmtId="184" fontId="32" fillId="0" borderId="25"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top" wrapText="1"/>
    </xf>
    <xf numFmtId="0" fontId="5" fillId="0" borderId="28" xfId="0" applyFont="1" applyBorder="1" applyAlignment="1" applyProtection="1">
      <alignment horizontal="left" vertical="top" wrapText="1"/>
    </xf>
    <xf numFmtId="0" fontId="6" fillId="0" borderId="5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0" xfId="0" applyFont="1" applyAlignment="1" applyProtection="1">
      <alignment horizontal="left" vertical="top" wrapText="1"/>
    </xf>
    <xf numFmtId="0" fontId="6" fillId="0" borderId="28" xfId="0" applyFont="1" applyBorder="1" applyAlignment="1" applyProtection="1">
      <alignment horizontal="left" vertical="top" wrapText="1"/>
    </xf>
    <xf numFmtId="0" fontId="6" fillId="0" borderId="59" xfId="0" applyFont="1" applyBorder="1" applyAlignment="1" applyProtection="1">
      <alignment horizontal="left" vertical="top" wrapText="1"/>
    </xf>
    <xf numFmtId="0" fontId="6" fillId="0" borderId="138"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63" xfId="0" applyFont="1" applyBorder="1" applyAlignment="1" applyProtection="1">
      <alignment horizontal="left" vertical="top" wrapText="1"/>
    </xf>
    <xf numFmtId="0" fontId="42" fillId="0" borderId="0" xfId="0" applyFont="1" applyAlignment="1" applyProtection="1">
      <alignment vertical="top" wrapText="1"/>
    </xf>
    <xf numFmtId="0" fontId="42" fillId="0" borderId="28" xfId="0" applyFont="1" applyBorder="1" applyAlignment="1" applyProtection="1">
      <alignment vertical="top" wrapText="1"/>
    </xf>
    <xf numFmtId="0" fontId="46" fillId="30" borderId="59" xfId="0" applyFont="1" applyFill="1" applyBorder="1" applyAlignment="1" applyProtection="1">
      <alignment horizontal="center" vertical="center" wrapText="1"/>
    </xf>
    <xf numFmtId="0" fontId="46" fillId="30" borderId="18" xfId="0" applyFont="1" applyFill="1" applyBorder="1" applyAlignment="1" applyProtection="1">
      <alignment horizontal="center" vertical="center" wrapText="1"/>
    </xf>
    <xf numFmtId="0" fontId="6" fillId="0" borderId="22" xfId="0" applyFont="1" applyBorder="1" applyAlignment="1" applyProtection="1">
      <alignment horizontal="left" vertical="top" wrapText="1"/>
    </xf>
    <xf numFmtId="0" fontId="6" fillId="0" borderId="61" xfId="0" applyFont="1" applyBorder="1" applyAlignment="1" applyProtection="1">
      <alignment horizontal="left" vertical="top" wrapText="1"/>
    </xf>
    <xf numFmtId="0" fontId="6" fillId="0" borderId="82"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6" fillId="0" borderId="83"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0" xfId="0" applyFont="1" applyAlignment="1" applyProtection="1">
      <alignment horizontal="center" vertical="top" wrapText="1"/>
    </xf>
    <xf numFmtId="0" fontId="7" fillId="0" borderId="61" xfId="0" applyFont="1" applyBorder="1" applyAlignment="1" applyProtection="1">
      <alignment horizontal="center" vertical="top" wrapText="1"/>
    </xf>
    <xf numFmtId="0" fontId="10" fillId="0" borderId="0" xfId="0" applyFont="1" applyAlignment="1" applyProtection="1">
      <alignment horizontal="right" vertical="center" shrinkToFit="1"/>
    </xf>
    <xf numFmtId="0" fontId="42" fillId="0" borderId="0" xfId="0" applyFont="1" applyAlignment="1" applyProtection="1">
      <alignment horizontal="right" vertical="center" shrinkToFit="1"/>
    </xf>
    <xf numFmtId="0" fontId="52" fillId="40" borderId="71" xfId="0" applyFont="1" applyFill="1" applyBorder="1" applyAlignment="1" applyProtection="1">
      <alignment horizontal="left" vertical="center" shrinkToFit="1"/>
    </xf>
    <xf numFmtId="0" fontId="52" fillId="40" borderId="93" xfId="0" applyFont="1" applyFill="1" applyBorder="1" applyAlignment="1" applyProtection="1">
      <alignment horizontal="left" vertical="center" shrinkToFit="1"/>
    </xf>
    <xf numFmtId="0" fontId="52" fillId="40" borderId="140" xfId="0" applyFont="1" applyFill="1" applyBorder="1" applyAlignment="1" applyProtection="1">
      <alignment horizontal="left" vertical="center" shrinkToFit="1"/>
    </xf>
    <xf numFmtId="0" fontId="10" fillId="0" borderId="0" xfId="0" applyFont="1" applyAlignment="1" applyProtection="1">
      <alignment horizontal="right" vertical="center" wrapText="1"/>
    </xf>
    <xf numFmtId="0" fontId="42" fillId="0" borderId="0" xfId="0" applyFont="1" applyAlignment="1" applyProtection="1">
      <alignment horizontal="right" vertical="center" wrapText="1"/>
    </xf>
    <xf numFmtId="0" fontId="51" fillId="40" borderId="43" xfId="0" applyFont="1" applyFill="1" applyBorder="1" applyAlignment="1" applyProtection="1">
      <alignment horizontal="left" vertical="center" indent="1" shrinkToFit="1"/>
    </xf>
    <xf numFmtId="0" fontId="52" fillId="40" borderId="20" xfId="0" applyFont="1" applyFill="1" applyBorder="1" applyAlignment="1" applyProtection="1">
      <alignment horizontal="left" vertical="center" indent="1" shrinkToFit="1"/>
    </xf>
    <xf numFmtId="0" fontId="52" fillId="40" borderId="75" xfId="0" applyFont="1" applyFill="1" applyBorder="1" applyAlignment="1" applyProtection="1">
      <alignment horizontal="left" vertical="center" indent="1" shrinkToFit="1"/>
    </xf>
    <xf numFmtId="0" fontId="51" fillId="40" borderId="25" xfId="0" applyFont="1" applyFill="1" applyBorder="1" applyAlignment="1" applyProtection="1">
      <alignment horizontal="left" vertical="center" indent="1" shrinkToFit="1"/>
    </xf>
    <xf numFmtId="0" fontId="52" fillId="40" borderId="38" xfId="0" applyFont="1" applyFill="1" applyBorder="1" applyAlignment="1" applyProtection="1">
      <alignment horizontal="left" vertical="center" indent="1" shrinkToFit="1"/>
    </xf>
    <xf numFmtId="0" fontId="52" fillId="40" borderId="62" xfId="0" applyFont="1" applyFill="1" applyBorder="1" applyAlignment="1" applyProtection="1">
      <alignment horizontal="left" vertical="center" indent="1" shrinkToFit="1"/>
    </xf>
    <xf numFmtId="183" fontId="52" fillId="40" borderId="25" xfId="0" applyNumberFormat="1" applyFont="1" applyFill="1" applyBorder="1" applyAlignment="1" applyProtection="1">
      <alignment horizontal="left" vertical="center" indent="1" shrinkToFit="1"/>
    </xf>
    <xf numFmtId="183" fontId="52" fillId="40" borderId="21" xfId="0" applyNumberFormat="1" applyFont="1" applyFill="1" applyBorder="1" applyAlignment="1" applyProtection="1">
      <alignment horizontal="left" vertical="center" indent="1" shrinkToFit="1"/>
    </xf>
    <xf numFmtId="183" fontId="52" fillId="40" borderId="38" xfId="0" applyNumberFormat="1" applyFont="1" applyFill="1" applyBorder="1" applyAlignment="1" applyProtection="1">
      <alignment horizontal="left" vertical="center" indent="1" shrinkToFit="1"/>
    </xf>
    <xf numFmtId="183" fontId="52" fillId="40" borderId="62" xfId="0" applyNumberFormat="1" applyFont="1" applyFill="1" applyBorder="1" applyAlignment="1" applyProtection="1">
      <alignment horizontal="left" vertical="center" indent="1" shrinkToFit="1"/>
    </xf>
    <xf numFmtId="0" fontId="55" fillId="40" borderId="76" xfId="0" applyFont="1" applyFill="1" applyBorder="1" applyAlignment="1" applyProtection="1">
      <alignment horizontal="center" vertical="center" wrapText="1"/>
    </xf>
    <xf numFmtId="0" fontId="55" fillId="40" borderId="77" xfId="0" applyFont="1" applyFill="1" applyBorder="1" applyAlignment="1" applyProtection="1">
      <alignment horizontal="center" vertical="center" wrapText="1"/>
    </xf>
    <xf numFmtId="0" fontId="54" fillId="40" borderId="0" xfId="0" applyFont="1" applyFill="1" applyAlignment="1" applyProtection="1">
      <alignment horizontal="left" vertical="center" indent="1" shrinkToFit="1"/>
    </xf>
    <xf numFmtId="0" fontId="54" fillId="40" borderId="20" xfId="0" applyFont="1" applyFill="1" applyBorder="1" applyAlignment="1" applyProtection="1">
      <alignment horizontal="left" vertical="center" indent="1" shrinkToFit="1"/>
    </xf>
    <xf numFmtId="0" fontId="54" fillId="40" borderId="19" xfId="0" applyFont="1" applyFill="1" applyBorder="1" applyAlignment="1" applyProtection="1">
      <alignment horizontal="left" vertical="center" indent="1" shrinkToFit="1"/>
    </xf>
    <xf numFmtId="0" fontId="52" fillId="40" borderId="25" xfId="0" applyFont="1" applyFill="1" applyBorder="1" applyAlignment="1" applyProtection="1">
      <alignment horizontal="left" vertical="center" indent="1" shrinkToFit="1"/>
    </xf>
    <xf numFmtId="0" fontId="6" fillId="0" borderId="22"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61" xfId="0" applyFont="1" applyBorder="1" applyAlignment="1" applyProtection="1">
      <alignment horizontal="center" vertical="top" wrapText="1"/>
    </xf>
    <xf numFmtId="0" fontId="42" fillId="0" borderId="74" xfId="0" applyFont="1" applyBorder="1" applyAlignment="1" applyProtection="1">
      <alignment vertical="top" wrapText="1"/>
    </xf>
    <xf numFmtId="0" fontId="42" fillId="0" borderId="20" xfId="0" applyFont="1" applyBorder="1" applyAlignment="1" applyProtection="1">
      <alignment vertical="top" wrapText="1"/>
    </xf>
    <xf numFmtId="0" fontId="42" fillId="0" borderId="75" xfId="0" applyFont="1" applyBorder="1" applyAlignment="1" applyProtection="1">
      <alignment vertical="top" wrapText="1"/>
    </xf>
    <xf numFmtId="0" fontId="6" fillId="30" borderId="37" xfId="0" applyFont="1" applyFill="1" applyBorder="1" applyAlignment="1" applyProtection="1">
      <alignment horizontal="center" vertical="center" wrapText="1"/>
    </xf>
    <xf numFmtId="0" fontId="6" fillId="30" borderId="29" xfId="0" applyFont="1" applyFill="1" applyBorder="1" applyAlignment="1" applyProtection="1">
      <alignment horizontal="center" vertical="center" wrapText="1"/>
    </xf>
    <xf numFmtId="0" fontId="6" fillId="30" borderId="0" xfId="0" applyFont="1" applyFill="1" applyAlignment="1" applyProtection="1">
      <alignment horizontal="center" vertical="center" wrapText="1"/>
    </xf>
    <xf numFmtId="0" fontId="6" fillId="30" borderId="28" xfId="0" applyFont="1" applyFill="1" applyBorder="1" applyAlignment="1" applyProtection="1">
      <alignment horizontal="center" vertical="center" wrapText="1"/>
    </xf>
    <xf numFmtId="0" fontId="6" fillId="30" borderId="20" xfId="0" applyFont="1" applyFill="1" applyBorder="1" applyAlignment="1" applyProtection="1">
      <alignment horizontal="center" vertical="center" wrapText="1"/>
    </xf>
    <xf numFmtId="0" fontId="6" fillId="30" borderId="19" xfId="0" applyFont="1" applyFill="1" applyBorder="1" applyAlignment="1" applyProtection="1">
      <alignment horizontal="center" vertical="center" wrapText="1"/>
    </xf>
    <xf numFmtId="0" fontId="51" fillId="40" borderId="50" xfId="0" applyFont="1" applyFill="1" applyBorder="1" applyAlignment="1" applyProtection="1">
      <alignment horizontal="left" vertical="center" wrapText="1" indent="1" shrinkToFit="1"/>
    </xf>
    <xf numFmtId="0" fontId="45" fillId="40" borderId="37" xfId="0" applyFont="1" applyFill="1" applyBorder="1" applyAlignment="1" applyProtection="1">
      <alignment horizontal="left" vertical="center" wrapText="1" indent="1" shrinkToFit="1"/>
    </xf>
    <xf numFmtId="0" fontId="45" fillId="40" borderId="60" xfId="0" applyFont="1" applyFill="1" applyBorder="1" applyAlignment="1" applyProtection="1">
      <alignment horizontal="left" vertical="center" wrapText="1" indent="1" shrinkToFit="1"/>
    </xf>
    <xf numFmtId="0" fontId="45" fillId="40" borderId="42" xfId="0" applyFont="1" applyFill="1" applyBorder="1" applyAlignment="1" applyProtection="1">
      <alignment horizontal="left" vertical="center" wrapText="1" indent="1" shrinkToFit="1"/>
    </xf>
    <xf numFmtId="0" fontId="45" fillId="40" borderId="0" xfId="0" applyFont="1" applyFill="1" applyAlignment="1" applyProtection="1">
      <alignment horizontal="left" vertical="center" wrapText="1" indent="1" shrinkToFit="1"/>
    </xf>
    <xf numFmtId="0" fontId="45" fillId="40" borderId="61" xfId="0" applyFont="1" applyFill="1" applyBorder="1" applyAlignment="1" applyProtection="1">
      <alignment horizontal="left" vertical="center" wrapText="1" indent="1" shrinkToFit="1"/>
    </xf>
    <xf numFmtId="0" fontId="45" fillId="40" borderId="43" xfId="0" applyFont="1" applyFill="1" applyBorder="1" applyAlignment="1" applyProtection="1">
      <alignment horizontal="left" vertical="center" wrapText="1" indent="1" shrinkToFit="1"/>
    </xf>
    <xf numFmtId="0" fontId="45" fillId="40" borderId="20" xfId="0" applyFont="1" applyFill="1" applyBorder="1" applyAlignment="1" applyProtection="1">
      <alignment horizontal="left" vertical="center" wrapText="1" indent="1" shrinkToFit="1"/>
    </xf>
    <xf numFmtId="0" fontId="45" fillId="40" borderId="75" xfId="0" applyFont="1" applyFill="1" applyBorder="1" applyAlignment="1" applyProtection="1">
      <alignment horizontal="left" vertical="center" wrapText="1" indent="1" shrinkToFit="1"/>
    </xf>
    <xf numFmtId="184" fontId="53" fillId="40" borderId="56" xfId="0" applyNumberFormat="1" applyFont="1" applyFill="1" applyBorder="1" applyAlignment="1" applyProtection="1">
      <alignment horizontal="center" vertical="center" wrapText="1"/>
    </xf>
    <xf numFmtId="184" fontId="53" fillId="40" borderId="38" xfId="0" applyNumberFormat="1" applyFont="1" applyFill="1" applyBorder="1" applyAlignment="1" applyProtection="1">
      <alignment horizontal="center" vertical="center" wrapText="1"/>
    </xf>
    <xf numFmtId="176" fontId="7" fillId="40" borderId="25" xfId="0" applyNumberFormat="1" applyFont="1" applyFill="1" applyBorder="1" applyAlignment="1" applyProtection="1">
      <alignment horizontal="center" vertical="center" wrapText="1"/>
    </xf>
    <xf numFmtId="176" fontId="7" fillId="40" borderId="38" xfId="0" applyNumberFormat="1" applyFont="1" applyFill="1" applyBorder="1" applyAlignment="1" applyProtection="1">
      <alignment horizontal="center" vertical="center" wrapText="1"/>
    </xf>
    <xf numFmtId="176" fontId="7" fillId="40" borderId="106" xfId="0" applyNumberFormat="1" applyFont="1" applyFill="1" applyBorder="1" applyAlignment="1" applyProtection="1">
      <alignment horizontal="center" vertical="center" wrapText="1"/>
    </xf>
    <xf numFmtId="0" fontId="6" fillId="30" borderId="38" xfId="0" applyFont="1" applyFill="1" applyBorder="1" applyAlignment="1" applyProtection="1">
      <alignment horizontal="center" vertical="center" wrapText="1"/>
    </xf>
    <xf numFmtId="0" fontId="6" fillId="30" borderId="21" xfId="0" applyFont="1" applyFill="1" applyBorder="1" applyAlignment="1" applyProtection="1">
      <alignment horizontal="center" vertical="center" wrapText="1"/>
    </xf>
    <xf numFmtId="0" fontId="6" fillId="30" borderId="88" xfId="0" applyFont="1" applyFill="1" applyBorder="1" applyAlignment="1" applyProtection="1">
      <alignment horizontal="center" vertical="center" wrapText="1"/>
    </xf>
    <xf numFmtId="0" fontId="6" fillId="30" borderId="22" xfId="0" applyFont="1" applyFill="1" applyBorder="1" applyAlignment="1" applyProtection="1">
      <alignment horizontal="center" vertical="center" wrapText="1"/>
    </xf>
    <xf numFmtId="0" fontId="6" fillId="30" borderId="74" xfId="0" applyFont="1" applyFill="1" applyBorder="1" applyAlignment="1" applyProtection="1">
      <alignment horizontal="center" vertical="center" wrapText="1"/>
    </xf>
    <xf numFmtId="0" fontId="42" fillId="40" borderId="85" xfId="0" applyFont="1" applyFill="1" applyBorder="1" applyAlignment="1" applyProtection="1">
      <alignment horizontal="left" vertical="center" wrapText="1" indent="1"/>
    </xf>
    <xf numFmtId="0" fontId="42" fillId="40" borderId="86" xfId="0" applyFont="1" applyFill="1" applyBorder="1" applyAlignment="1" applyProtection="1">
      <alignment horizontal="left" vertical="center" wrapText="1" indent="1"/>
    </xf>
    <xf numFmtId="0" fontId="42" fillId="40" borderId="87" xfId="0" applyFont="1" applyFill="1" applyBorder="1" applyAlignment="1" applyProtection="1">
      <alignment horizontal="left" vertical="center" wrapText="1" indent="1"/>
    </xf>
    <xf numFmtId="0" fontId="55" fillId="40" borderId="29" xfId="0" applyFont="1" applyFill="1" applyBorder="1" applyAlignment="1" applyProtection="1">
      <alignment horizontal="center" vertical="center" wrapText="1"/>
      <protection locked="0"/>
    </xf>
    <xf numFmtId="0" fontId="55" fillId="40" borderId="28" xfId="0" applyFont="1" applyFill="1" applyBorder="1" applyAlignment="1" applyProtection="1">
      <alignment horizontal="center" vertical="center" wrapText="1"/>
      <protection locked="0"/>
    </xf>
    <xf numFmtId="0" fontId="55" fillId="40" borderId="19" xfId="0" applyFont="1" applyFill="1" applyBorder="1" applyAlignment="1" applyProtection="1">
      <alignment horizontal="center" vertical="center" wrapText="1"/>
      <protection locked="0"/>
    </xf>
    <xf numFmtId="0" fontId="6" fillId="30" borderId="64" xfId="0" applyFont="1" applyFill="1" applyBorder="1" applyAlignment="1" applyProtection="1">
      <alignment horizontal="left" vertical="top" wrapText="1"/>
    </xf>
    <xf numFmtId="0" fontId="6" fillId="30" borderId="23" xfId="0" applyFont="1" applyFill="1" applyBorder="1" applyAlignment="1" applyProtection="1">
      <alignment horizontal="left" vertical="top" wrapText="1"/>
    </xf>
    <xf numFmtId="0" fontId="6" fillId="30" borderId="24" xfId="0" applyFont="1" applyFill="1" applyBorder="1" applyAlignment="1" applyProtection="1">
      <alignment horizontal="left" vertical="top" wrapText="1"/>
    </xf>
    <xf numFmtId="185" fontId="43" fillId="40" borderId="59" xfId="0" applyNumberFormat="1" applyFont="1" applyFill="1" applyBorder="1" applyAlignment="1" applyProtection="1">
      <alignment horizontal="right" vertical="center" wrapText="1" shrinkToFit="1"/>
      <protection locked="0"/>
    </xf>
    <xf numFmtId="185" fontId="43" fillId="40" borderId="63" xfId="0" applyNumberFormat="1" applyFont="1" applyFill="1" applyBorder="1" applyAlignment="1" applyProtection="1">
      <alignment horizontal="right" vertical="center" wrapText="1" shrinkToFit="1"/>
      <protection locked="0"/>
    </xf>
    <xf numFmtId="185" fontId="43" fillId="40" borderId="18" xfId="0" applyNumberFormat="1" applyFont="1" applyFill="1" applyBorder="1" applyAlignment="1" applyProtection="1">
      <alignment horizontal="right" vertical="center" wrapText="1" shrinkToFit="1"/>
      <protection locked="0"/>
    </xf>
    <xf numFmtId="0" fontId="55" fillId="40" borderId="59" xfId="0" applyFont="1" applyFill="1" applyBorder="1" applyAlignment="1" applyProtection="1">
      <alignment horizontal="center" vertical="center" wrapText="1"/>
      <protection locked="0"/>
    </xf>
    <xf numFmtId="0" fontId="55" fillId="40" borderId="63" xfId="0" applyFont="1" applyFill="1" applyBorder="1" applyAlignment="1" applyProtection="1">
      <alignment horizontal="center" vertical="center" wrapText="1"/>
      <protection locked="0"/>
    </xf>
    <xf numFmtId="0" fontId="55" fillId="40" borderId="18" xfId="0" applyFont="1" applyFill="1" applyBorder="1" applyAlignment="1" applyProtection="1">
      <alignment horizontal="center" vertical="center" wrapText="1"/>
      <protection locked="0"/>
    </xf>
    <xf numFmtId="0" fontId="55" fillId="40" borderId="0" xfId="0" applyFont="1" applyFill="1" applyAlignment="1" applyProtection="1">
      <alignment horizontal="center" vertical="center" wrapText="1"/>
      <protection locked="0"/>
    </xf>
    <xf numFmtId="0" fontId="55" fillId="40" borderId="20" xfId="0" applyFont="1" applyFill="1" applyBorder="1" applyAlignment="1" applyProtection="1">
      <alignment horizontal="center" vertical="center" wrapText="1"/>
      <protection locked="0"/>
    </xf>
    <xf numFmtId="0" fontId="55" fillId="40" borderId="76" xfId="0" applyFont="1" applyFill="1" applyBorder="1" applyAlignment="1" applyProtection="1">
      <alignment horizontal="center" vertical="center" wrapText="1"/>
      <protection locked="0"/>
    </xf>
    <xf numFmtId="0" fontId="55" fillId="40" borderId="77" xfId="0" applyFont="1" applyFill="1" applyBorder="1" applyAlignment="1" applyProtection="1">
      <alignment horizontal="center" vertical="center" wrapText="1"/>
      <protection locked="0"/>
    </xf>
    <xf numFmtId="185" fontId="43" fillId="40" borderId="59" xfId="0" applyNumberFormat="1" applyFont="1" applyFill="1" applyBorder="1" applyAlignment="1" applyProtection="1">
      <alignment horizontal="right" vertical="center" wrapText="1" shrinkToFit="1"/>
    </xf>
    <xf numFmtId="185" fontId="43" fillId="40" borderId="63" xfId="0" applyNumberFormat="1" applyFont="1" applyFill="1" applyBorder="1" applyAlignment="1" applyProtection="1">
      <alignment horizontal="right" vertical="center" wrapText="1" shrinkToFit="1"/>
    </xf>
    <xf numFmtId="185" fontId="43" fillId="40" borderId="18" xfId="0" applyNumberFormat="1" applyFont="1" applyFill="1" applyBorder="1" applyAlignment="1" applyProtection="1">
      <alignment horizontal="right" vertical="center" wrapText="1" shrinkToFit="1"/>
    </xf>
    <xf numFmtId="0" fontId="55" fillId="40" borderId="59" xfId="0" applyFont="1" applyFill="1" applyBorder="1" applyAlignment="1" applyProtection="1">
      <alignment horizontal="center" vertical="center" wrapText="1"/>
    </xf>
    <xf numFmtId="0" fontId="55" fillId="40" borderId="63" xfId="0" applyFont="1" applyFill="1" applyBorder="1" applyAlignment="1" applyProtection="1">
      <alignment horizontal="center" vertical="center" wrapText="1"/>
    </xf>
    <xf numFmtId="0" fontId="55" fillId="40" borderId="18" xfId="0" applyFont="1" applyFill="1" applyBorder="1" applyAlignment="1" applyProtection="1">
      <alignment horizontal="center" vertical="center" wrapText="1"/>
    </xf>
    <xf numFmtId="0" fontId="55" fillId="40" borderId="0" xfId="0" applyFont="1" applyFill="1" applyAlignment="1" applyProtection="1">
      <alignment horizontal="center" vertical="center" wrapText="1"/>
    </xf>
    <xf numFmtId="0" fontId="55" fillId="40" borderId="20" xfId="0" applyFont="1" applyFill="1" applyBorder="1" applyAlignment="1" applyProtection="1">
      <alignment horizontal="center" vertical="center" wrapText="1"/>
    </xf>
    <xf numFmtId="0" fontId="55" fillId="40" borderId="29" xfId="0" applyFont="1" applyFill="1" applyBorder="1" applyAlignment="1" applyProtection="1">
      <alignment horizontal="center" vertical="center" wrapText="1"/>
    </xf>
    <xf numFmtId="0" fontId="55" fillId="40" borderId="28" xfId="0" applyFont="1" applyFill="1" applyBorder="1" applyAlignment="1" applyProtection="1">
      <alignment horizontal="center" vertical="center" wrapText="1"/>
    </xf>
    <xf numFmtId="0" fontId="55" fillId="40" borderId="19" xfId="0" applyFont="1" applyFill="1" applyBorder="1" applyAlignment="1" applyProtection="1">
      <alignment horizontal="center" vertical="center" wrapText="1"/>
    </xf>
    <xf numFmtId="0" fontId="8" fillId="30" borderId="43" xfId="0" applyFont="1" applyFill="1" applyBorder="1" applyAlignment="1" applyProtection="1">
      <alignment horizontal="center" vertical="center" wrapText="1"/>
    </xf>
    <xf numFmtId="0" fontId="8" fillId="30" borderId="20" xfId="0" applyFont="1" applyFill="1" applyBorder="1" applyAlignment="1" applyProtection="1">
      <alignment horizontal="center" vertical="center" wrapText="1"/>
    </xf>
    <xf numFmtId="177" fontId="6" fillId="40" borderId="0" xfId="0" applyNumberFormat="1" applyFont="1" applyFill="1" applyBorder="1" applyAlignment="1" applyProtection="1">
      <alignment horizontal="center" vertical="top" wrapText="1"/>
    </xf>
    <xf numFmtId="177" fontId="6" fillId="40" borderId="61" xfId="0" applyNumberFormat="1" applyFont="1" applyFill="1" applyBorder="1" applyAlignment="1" applyProtection="1">
      <alignment horizontal="center" vertical="top" wrapText="1"/>
    </xf>
    <xf numFmtId="177" fontId="6" fillId="0" borderId="22" xfId="0" applyNumberFormat="1" applyFont="1" applyBorder="1" applyAlignment="1" applyProtection="1">
      <alignment horizontal="center" vertical="top" wrapText="1"/>
    </xf>
    <xf numFmtId="177" fontId="6" fillId="0" borderId="0" xfId="0" applyNumberFormat="1" applyFont="1" applyBorder="1" applyAlignment="1" applyProtection="1">
      <alignment horizontal="center" vertical="top" wrapText="1"/>
    </xf>
    <xf numFmtId="0" fontId="52" fillId="40" borderId="37" xfId="0" applyFont="1" applyFill="1" applyBorder="1" applyAlignment="1" applyProtection="1">
      <alignment horizontal="left" vertical="center" indent="1" shrinkToFit="1"/>
    </xf>
    <xf numFmtId="0" fontId="52" fillId="40" borderId="60" xfId="0" applyFont="1" applyFill="1" applyBorder="1" applyAlignment="1" applyProtection="1">
      <alignment horizontal="left" vertical="center" indent="1" shrinkToFit="1"/>
    </xf>
    <xf numFmtId="0" fontId="6" fillId="30" borderId="63" xfId="0" applyFont="1" applyFill="1" applyBorder="1" applyAlignment="1" applyProtection="1">
      <alignment horizontal="center" vertical="center" wrapText="1"/>
    </xf>
    <xf numFmtId="0" fontId="6" fillId="30" borderId="18" xfId="0" applyFont="1" applyFill="1" applyBorder="1" applyAlignment="1" applyProtection="1">
      <alignment horizontal="center" vertical="center" wrapText="1"/>
    </xf>
    <xf numFmtId="0" fontId="10" fillId="0" borderId="0" xfId="0" applyFont="1" applyAlignment="1" applyProtection="1">
      <alignment horizontal="justify" vertical="center"/>
    </xf>
    <xf numFmtId="0" fontId="57" fillId="0" borderId="0" xfId="0" applyFont="1" applyProtection="1">
      <alignment vertical="center"/>
    </xf>
    <xf numFmtId="0" fontId="6" fillId="30" borderId="59" xfId="0" applyFont="1" applyFill="1" applyBorder="1" applyAlignment="1" applyProtection="1">
      <alignment horizontal="center" vertical="center" wrapText="1"/>
    </xf>
    <xf numFmtId="0" fontId="6" fillId="30" borderId="25" xfId="0" applyFont="1" applyFill="1" applyBorder="1" applyAlignment="1" applyProtection="1">
      <alignment horizontal="center" vertical="center" wrapText="1"/>
    </xf>
    <xf numFmtId="0" fontId="6" fillId="30" borderId="62"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Alignment="1" applyProtection="1">
      <alignment horizontal="left" vertical="center" indent="1" shrinkToFit="1"/>
      <protection locked="0"/>
    </xf>
    <xf numFmtId="0" fontId="6" fillId="0" borderId="76" xfId="0" applyFont="1" applyBorder="1" applyAlignment="1" applyProtection="1">
      <alignment horizontal="left" vertical="center" indent="1" shrinkToFit="1"/>
      <protection locked="0"/>
    </xf>
    <xf numFmtId="0" fontId="8" fillId="0" borderId="141"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30" borderId="78"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6" fillId="30" borderId="80" xfId="0" applyFont="1" applyFill="1" applyBorder="1" applyAlignment="1" applyProtection="1">
      <alignment horizontal="left" vertical="top" wrapText="1"/>
    </xf>
    <xf numFmtId="0" fontId="6" fillId="30" borderId="81" xfId="0" applyFont="1" applyFill="1" applyBorder="1" applyAlignment="1" applyProtection="1">
      <alignment horizontal="left" vertical="top" wrapText="1"/>
    </xf>
    <xf numFmtId="0" fontId="6" fillId="30" borderId="28" xfId="0" applyFont="1" applyFill="1" applyBorder="1" applyAlignment="1" applyProtection="1">
      <alignment horizontal="left" vertical="top" wrapText="1"/>
    </xf>
    <xf numFmtId="0" fontId="6" fillId="30" borderId="43" xfId="0" applyFont="1" applyFill="1" applyBorder="1" applyAlignment="1" applyProtection="1">
      <alignment horizontal="left" vertical="top" wrapText="1"/>
    </xf>
    <xf numFmtId="0" fontId="6" fillId="30" borderId="20" xfId="0" applyFont="1" applyFill="1" applyBorder="1" applyAlignment="1" applyProtection="1">
      <alignment horizontal="left" vertical="top" wrapText="1"/>
    </xf>
    <xf numFmtId="0" fontId="6" fillId="30" borderId="19" xfId="0" applyFont="1" applyFill="1" applyBorder="1" applyAlignment="1" applyProtection="1">
      <alignment horizontal="left" vertical="top" wrapText="1"/>
    </xf>
    <xf numFmtId="0" fontId="6" fillId="0" borderId="0" xfId="0" applyFont="1" applyAlignment="1" applyProtection="1">
      <alignment horizontal="center" vertical="center" shrinkToFit="1"/>
    </xf>
    <xf numFmtId="0" fontId="6" fillId="0" borderId="233" xfId="0" applyFont="1" applyBorder="1" applyAlignment="1" applyProtection="1">
      <alignment horizontal="left" vertical="top" wrapText="1"/>
    </xf>
    <xf numFmtId="0" fontId="52" fillId="40" borderId="0" xfId="0" applyFont="1" applyFill="1" applyAlignment="1" applyProtection="1">
      <alignment horizontal="left" vertical="center" shrinkToFit="1"/>
    </xf>
    <xf numFmtId="0" fontId="52" fillId="40" borderId="61" xfId="0" applyFont="1" applyFill="1" applyBorder="1" applyAlignment="1" applyProtection="1">
      <alignment horizontal="left" vertical="center" shrinkToFit="1"/>
    </xf>
    <xf numFmtId="0" fontId="51" fillId="40" borderId="0" xfId="0" applyFont="1" applyFill="1" applyAlignment="1" applyProtection="1">
      <alignment horizontal="left" vertical="center" indent="1" shrinkToFit="1"/>
    </xf>
    <xf numFmtId="0" fontId="52" fillId="40" borderId="0" xfId="0" applyFont="1" applyFill="1" applyAlignment="1" applyProtection="1">
      <alignment horizontal="left" vertical="center" indent="1" shrinkToFit="1"/>
    </xf>
    <xf numFmtId="0" fontId="52" fillId="40" borderId="61" xfId="0" applyFont="1" applyFill="1" applyBorder="1" applyAlignment="1" applyProtection="1">
      <alignment horizontal="left" vertical="center" indent="1" shrinkToFit="1"/>
    </xf>
    <xf numFmtId="183" fontId="52" fillId="40" borderId="0" xfId="0" applyNumberFormat="1" applyFont="1" applyFill="1" applyAlignment="1" applyProtection="1">
      <alignment horizontal="left" vertical="center" indent="1" shrinkToFit="1"/>
    </xf>
    <xf numFmtId="183" fontId="52" fillId="40" borderId="61" xfId="0" applyNumberFormat="1" applyFont="1" applyFill="1" applyBorder="1" applyAlignment="1" applyProtection="1">
      <alignment horizontal="left" vertical="center" indent="1" shrinkToFit="1"/>
    </xf>
    <xf numFmtId="0" fontId="6" fillId="0" borderId="3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183" fillId="0" borderId="59"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52" fillId="40" borderId="50" xfId="0" applyFont="1" applyFill="1" applyBorder="1" applyAlignment="1" applyProtection="1">
      <alignment horizontal="center" vertical="center" shrinkToFit="1"/>
    </xf>
    <xf numFmtId="0" fontId="52" fillId="40" borderId="37" xfId="0" applyFont="1" applyFill="1" applyBorder="1" applyAlignment="1" applyProtection="1">
      <alignment horizontal="center" vertical="center" shrinkToFit="1"/>
    </xf>
    <xf numFmtId="0" fontId="52" fillId="40" borderId="60" xfId="0" applyFont="1" applyFill="1" applyBorder="1" applyAlignment="1" applyProtection="1">
      <alignment horizontal="center" vertical="center" shrinkToFit="1"/>
    </xf>
    <xf numFmtId="0" fontId="52" fillId="40" borderId="43" xfId="0" applyFont="1" applyFill="1" applyBorder="1" applyAlignment="1" applyProtection="1">
      <alignment horizontal="center" vertical="center" shrinkToFit="1"/>
    </xf>
    <xf numFmtId="0" fontId="52" fillId="40" borderId="20" xfId="0" applyFont="1" applyFill="1" applyBorder="1" applyAlignment="1" applyProtection="1">
      <alignment horizontal="center" vertical="center" shrinkToFit="1"/>
    </xf>
    <xf numFmtId="0" fontId="52" fillId="40" borderId="75" xfId="0" applyFont="1" applyFill="1" applyBorder="1" applyAlignment="1" applyProtection="1">
      <alignment horizontal="center" vertical="center" shrinkToFit="1"/>
    </xf>
    <xf numFmtId="0" fontId="6" fillId="0" borderId="6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185" fontId="43" fillId="40" borderId="59" xfId="0" applyNumberFormat="1" applyFont="1" applyFill="1" applyBorder="1" applyAlignment="1" applyProtection="1">
      <alignment horizontal="center" vertical="center" wrapText="1" shrinkToFit="1"/>
    </xf>
    <xf numFmtId="185" fontId="43" fillId="40" borderId="63" xfId="0" applyNumberFormat="1" applyFont="1" applyFill="1" applyBorder="1" applyAlignment="1" applyProtection="1">
      <alignment horizontal="center" vertical="center" wrapText="1" shrinkToFit="1"/>
    </xf>
    <xf numFmtId="185" fontId="43" fillId="40" borderId="18" xfId="0" applyNumberFormat="1" applyFont="1" applyFill="1" applyBorder="1" applyAlignment="1" applyProtection="1">
      <alignment horizontal="center" vertical="center" wrapText="1" shrinkToFit="1"/>
    </xf>
    <xf numFmtId="0" fontId="6" fillId="0" borderId="64"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185" fontId="43" fillId="40" borderId="28" xfId="0" applyNumberFormat="1" applyFont="1" applyFill="1" applyBorder="1" applyAlignment="1" applyProtection="1">
      <alignment horizontal="center" vertical="center" wrapText="1" shrinkToFit="1"/>
    </xf>
    <xf numFmtId="185" fontId="43" fillId="40" borderId="28" xfId="0" applyNumberFormat="1" applyFont="1" applyFill="1" applyBorder="1" applyAlignment="1" applyProtection="1">
      <alignment horizontal="center" vertical="center" shrinkToFit="1"/>
    </xf>
    <xf numFmtId="185" fontId="43" fillId="40" borderId="19" xfId="0" applyNumberFormat="1" applyFont="1" applyFill="1" applyBorder="1" applyAlignment="1" applyProtection="1">
      <alignment horizontal="center" vertical="center" shrinkToFit="1"/>
    </xf>
    <xf numFmtId="0" fontId="6" fillId="40" borderId="0" xfId="0" applyFont="1" applyFill="1" applyAlignment="1" applyProtection="1">
      <alignment horizontal="left" vertical="center" indent="1" shrinkToFit="1"/>
    </xf>
    <xf numFmtId="0" fontId="6" fillId="40" borderId="76" xfId="0" applyFont="1" applyFill="1" applyBorder="1" applyAlignment="1" applyProtection="1">
      <alignment horizontal="left" vertical="center" indent="1" shrinkToFit="1"/>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6" fillId="0" borderId="80" xfId="0" applyFont="1" applyBorder="1" applyAlignment="1" applyProtection="1">
      <alignment horizontal="left" vertical="top" wrapText="1"/>
    </xf>
    <xf numFmtId="0" fontId="6" fillId="0" borderId="81"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8" fillId="0" borderId="4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30" fillId="0" borderId="275" xfId="0" applyFont="1" applyBorder="1" applyAlignment="1" applyProtection="1">
      <alignment horizontal="center" vertical="center" shrinkToFit="1"/>
      <protection locked="0"/>
    </xf>
    <xf numFmtId="0" fontId="30" fillId="0" borderId="232" xfId="0" applyFont="1" applyBorder="1" applyAlignment="1" applyProtection="1">
      <alignment horizontal="center" vertical="center" shrinkToFit="1"/>
      <protection locked="0"/>
    </xf>
    <xf numFmtId="0" fontId="37" fillId="34" borderId="0" xfId="0" applyFont="1" applyFill="1" applyBorder="1" applyProtection="1">
      <alignment vertical="center"/>
    </xf>
    <xf numFmtId="184" fontId="37" fillId="40" borderId="44" xfId="0" applyNumberFormat="1" applyFont="1" applyFill="1" applyBorder="1" applyAlignment="1" applyProtection="1">
      <alignment horizontal="center" vertical="center"/>
    </xf>
    <xf numFmtId="184" fontId="37" fillId="40" borderId="54" xfId="0" applyNumberFormat="1" applyFont="1" applyFill="1" applyBorder="1" applyAlignment="1" applyProtection="1">
      <alignment horizontal="center" vertical="center"/>
    </xf>
    <xf numFmtId="184" fontId="37" fillId="40" borderId="48" xfId="0" applyNumberFormat="1" applyFont="1" applyFill="1" applyBorder="1" applyAlignment="1" applyProtection="1">
      <alignment horizontal="center" vertical="center"/>
    </xf>
    <xf numFmtId="184" fontId="37" fillId="40" borderId="57" xfId="0" applyNumberFormat="1" applyFont="1" applyFill="1" applyBorder="1" applyAlignment="1" applyProtection="1">
      <alignment horizontal="center" vertical="center"/>
    </xf>
    <xf numFmtId="0" fontId="30" fillId="0" borderId="237" xfId="0" applyFont="1" applyBorder="1" applyAlignment="1" applyProtection="1">
      <alignment vertical="center" shrinkToFit="1"/>
      <protection locked="0"/>
    </xf>
    <xf numFmtId="0" fontId="30" fillId="0" borderId="274" xfId="0" applyFont="1" applyBorder="1" applyAlignment="1" applyProtection="1">
      <alignment vertical="center" shrinkToFit="1"/>
      <protection locked="0"/>
    </xf>
    <xf numFmtId="0" fontId="30" fillId="0" borderId="65"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57" xfId="0" applyFont="1" applyBorder="1" applyAlignment="1" applyProtection="1">
      <alignment horizontal="center" vertical="center"/>
    </xf>
    <xf numFmtId="0" fontId="30" fillId="0" borderId="238" xfId="0" applyFont="1" applyBorder="1" applyAlignment="1" applyProtection="1">
      <alignment horizontal="center" vertical="center" shrinkToFit="1"/>
      <protection locked="0"/>
    </xf>
    <xf numFmtId="0" fontId="30" fillId="0" borderId="274" xfId="0" applyFont="1" applyBorder="1" applyAlignment="1" applyProtection="1">
      <alignment horizontal="center" vertical="center" shrinkToFit="1"/>
      <protection locked="0"/>
    </xf>
    <xf numFmtId="0" fontId="0" fillId="0" borderId="25" xfId="0" applyBorder="1" applyAlignment="1" applyProtection="1">
      <alignment horizontal="center" vertical="center"/>
    </xf>
    <xf numFmtId="0" fontId="0" fillId="0" borderId="58" xfId="0" applyBorder="1" applyAlignment="1" applyProtection="1">
      <alignment horizontal="center" vertical="center"/>
    </xf>
    <xf numFmtId="0" fontId="30" fillId="0" borderId="276" xfId="0" applyFont="1" applyBorder="1" applyAlignment="1" applyProtection="1">
      <alignment vertical="center" shrinkToFit="1"/>
      <protection locked="0"/>
    </xf>
    <xf numFmtId="0" fontId="30" fillId="0" borderId="277" xfId="0" applyFont="1" applyBorder="1" applyAlignment="1" applyProtection="1">
      <alignment vertical="center" shrinkToFit="1"/>
      <protection locked="0"/>
    </xf>
    <xf numFmtId="0" fontId="30" fillId="0" borderId="283" xfId="0" applyFont="1" applyBorder="1" applyAlignment="1" applyProtection="1">
      <alignment horizontal="center" vertical="center" shrinkToFit="1"/>
      <protection locked="0"/>
    </xf>
    <xf numFmtId="0" fontId="30" fillId="0" borderId="210" xfId="0" applyFont="1" applyBorder="1" applyAlignment="1" applyProtection="1">
      <alignment horizontal="center" vertical="center" shrinkToFit="1"/>
      <protection locked="0"/>
    </xf>
    <xf numFmtId="0" fontId="30" fillId="34" borderId="11" xfId="0" applyFont="1" applyFill="1" applyBorder="1" applyProtection="1">
      <alignment vertical="center"/>
    </xf>
    <xf numFmtId="0" fontId="30" fillId="34" borderId="90" xfId="0" applyFont="1" applyFill="1" applyBorder="1" applyProtection="1">
      <alignment vertical="center"/>
    </xf>
    <xf numFmtId="176" fontId="32" fillId="40" borderId="93" xfId="0" applyNumberFormat="1" applyFont="1" applyFill="1" applyBorder="1" applyAlignment="1" applyProtection="1">
      <alignment horizontal="center" vertical="center"/>
    </xf>
    <xf numFmtId="176" fontId="32" fillId="40" borderId="14" xfId="0" applyNumberFormat="1" applyFont="1" applyFill="1" applyBorder="1" applyAlignment="1" applyProtection="1">
      <alignment horizontal="center" vertical="center"/>
    </xf>
    <xf numFmtId="20" fontId="0" fillId="0" borderId="72" xfId="0" applyNumberFormat="1" applyBorder="1" applyAlignment="1" applyProtection="1">
      <alignment horizontal="center" vertical="center"/>
    </xf>
    <xf numFmtId="20" fontId="0" fillId="0" borderId="93" xfId="0" applyNumberFormat="1" applyBorder="1" applyAlignment="1" applyProtection="1">
      <alignment horizontal="center" vertical="center"/>
    </xf>
    <xf numFmtId="20" fontId="0" fillId="0" borderId="14" xfId="0" applyNumberFormat="1" applyBorder="1" applyAlignment="1" applyProtection="1">
      <alignment horizontal="center" vertical="center"/>
    </xf>
    <xf numFmtId="0" fontId="30" fillId="34" borderId="89" xfId="0" applyFont="1" applyFill="1" applyBorder="1" applyProtection="1">
      <alignment vertical="center"/>
    </xf>
    <xf numFmtId="0" fontId="30" fillId="34" borderId="67" xfId="0" applyFont="1" applyFill="1" applyBorder="1" applyProtection="1">
      <alignment vertical="center"/>
    </xf>
    <xf numFmtId="0" fontId="30" fillId="34" borderId="17" xfId="0" applyFont="1" applyFill="1" applyBorder="1" applyProtection="1">
      <alignment vertical="center"/>
    </xf>
    <xf numFmtId="0" fontId="30" fillId="0" borderId="278" xfId="0" applyFont="1" applyBorder="1" applyAlignment="1" applyProtection="1">
      <alignment horizontal="center" vertical="center" shrinkToFit="1"/>
      <protection locked="0"/>
    </xf>
    <xf numFmtId="0" fontId="30" fillId="0" borderId="280" xfId="0" applyFont="1" applyBorder="1" applyAlignment="1" applyProtection="1">
      <alignment horizontal="center" vertical="center" shrinkToFit="1"/>
      <protection locked="0"/>
    </xf>
    <xf numFmtId="0" fontId="30" fillId="0" borderId="279" xfId="0" applyFont="1" applyBorder="1" applyAlignment="1" applyProtection="1">
      <alignment horizontal="center" vertical="center" shrinkToFit="1"/>
      <protection locked="0"/>
    </xf>
    <xf numFmtId="0" fontId="30" fillId="0" borderId="277" xfId="0" applyFont="1" applyBorder="1" applyAlignment="1" applyProtection="1">
      <alignment horizontal="center" vertical="center" shrinkToFit="1"/>
      <protection locked="0"/>
    </xf>
    <xf numFmtId="0" fontId="0" fillId="0" borderId="97" xfId="0" applyBorder="1" applyAlignment="1" applyProtection="1">
      <alignment horizontal="center" vertical="center"/>
    </xf>
    <xf numFmtId="0" fontId="0" fillId="0" borderId="21" xfId="0" applyBorder="1" applyAlignment="1" applyProtection="1">
      <alignment horizontal="center" vertical="center"/>
    </xf>
    <xf numFmtId="0" fontId="28" fillId="33" borderId="73" xfId="0" applyFont="1" applyFill="1" applyBorder="1" applyAlignment="1" applyProtection="1">
      <alignment horizontal="center" vertical="center"/>
    </xf>
    <xf numFmtId="0" fontId="28" fillId="33" borderId="35" xfId="0" applyFont="1" applyFill="1" applyBorder="1" applyAlignment="1" applyProtection="1">
      <alignment horizontal="center" vertical="center"/>
    </xf>
    <xf numFmtId="0" fontId="33" fillId="40" borderId="68" xfId="0" applyFont="1" applyFill="1" applyBorder="1" applyAlignment="1" applyProtection="1">
      <alignment horizontal="center" vertical="center" shrinkToFit="1"/>
    </xf>
    <xf numFmtId="0" fontId="33" fillId="40" borderId="69" xfId="0" applyFont="1" applyFill="1" applyBorder="1" applyAlignment="1" applyProtection="1">
      <alignment horizontal="center" vertical="center" shrinkToFit="1"/>
    </xf>
    <xf numFmtId="0" fontId="33" fillId="40" borderId="46" xfId="0" applyFont="1" applyFill="1" applyBorder="1" applyAlignment="1" applyProtection="1">
      <alignment horizontal="center" vertical="center" shrinkToFit="1"/>
    </xf>
    <xf numFmtId="0" fontId="33" fillId="40" borderId="11" xfId="0" applyFont="1" applyFill="1" applyBorder="1" applyAlignment="1" applyProtection="1">
      <alignment horizontal="center" vertical="center" shrinkToFit="1"/>
    </xf>
    <xf numFmtId="0" fontId="33" fillId="40" borderId="17" xfId="0" applyFont="1" applyFill="1" applyBorder="1" applyAlignment="1" applyProtection="1">
      <alignment horizontal="center" vertical="center" shrinkToFit="1"/>
    </xf>
    <xf numFmtId="0" fontId="33" fillId="40" borderId="67" xfId="0" applyFont="1" applyFill="1" applyBorder="1" applyAlignment="1" applyProtection="1">
      <alignment horizontal="center" vertical="center" shrinkToFit="1"/>
    </xf>
    <xf numFmtId="0" fontId="36" fillId="40" borderId="65" xfId="0" applyFont="1" applyFill="1" applyBorder="1" applyAlignment="1" applyProtection="1">
      <alignment horizontal="center" vertical="center" shrinkToFit="1"/>
    </xf>
    <xf numFmtId="0" fontId="36" fillId="40" borderId="55" xfId="0" applyFont="1" applyFill="1" applyBorder="1" applyAlignment="1" applyProtection="1">
      <alignment horizontal="center" vertical="center" shrinkToFit="1"/>
    </xf>
    <xf numFmtId="0" fontId="36" fillId="40" borderId="57" xfId="0" applyFont="1" applyFill="1" applyBorder="1" applyAlignment="1" applyProtection="1">
      <alignment horizontal="center" vertical="center" shrinkToFit="1"/>
    </xf>
    <xf numFmtId="0" fontId="36" fillId="40" borderId="92" xfId="0" applyFont="1" applyFill="1" applyBorder="1" applyAlignment="1" applyProtection="1">
      <alignment horizontal="center" vertical="center" shrinkToFit="1"/>
    </xf>
    <xf numFmtId="0" fontId="36" fillId="40" borderId="39" xfId="0" applyFont="1" applyFill="1" applyBorder="1" applyAlignment="1" applyProtection="1">
      <alignment horizontal="center" vertical="center" shrinkToFit="1"/>
    </xf>
    <xf numFmtId="0" fontId="36" fillId="40" borderId="54" xfId="0" applyFont="1" applyFill="1" applyBorder="1" applyAlignment="1" applyProtection="1">
      <alignment horizontal="center" vertical="center" shrinkToFit="1"/>
    </xf>
    <xf numFmtId="0" fontId="37" fillId="34" borderId="42" xfId="0" applyFont="1" applyFill="1" applyBorder="1" applyAlignment="1" applyProtection="1">
      <alignment horizontal="left" vertical="center"/>
    </xf>
    <xf numFmtId="0" fontId="37" fillId="34" borderId="0" xfId="0" applyFont="1" applyFill="1" applyAlignment="1" applyProtection="1">
      <alignment horizontal="left" vertical="center"/>
    </xf>
    <xf numFmtId="0" fontId="30" fillId="0" borderId="281" xfId="0" applyFont="1" applyBorder="1" applyAlignment="1" applyProtection="1">
      <alignment vertical="center" shrinkToFit="1"/>
      <protection locked="0"/>
    </xf>
    <xf numFmtId="0" fontId="30" fillId="0" borderId="282" xfId="0" applyFont="1" applyBorder="1" applyAlignment="1" applyProtection="1">
      <alignment vertical="center" shrinkToFit="1"/>
      <protection locked="0"/>
    </xf>
    <xf numFmtId="0" fontId="30" fillId="0" borderId="209" xfId="0" applyFont="1" applyBorder="1" applyAlignment="1" applyProtection="1">
      <alignment horizontal="center" vertical="center" shrinkToFit="1"/>
      <protection locked="0"/>
    </xf>
    <xf numFmtId="0" fontId="30" fillId="0" borderId="282"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7"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47" xfId="0" applyBorder="1" applyAlignment="1" applyProtection="1">
      <alignment horizontal="center" vertical="center"/>
    </xf>
    <xf numFmtId="0" fontId="30" fillId="34" borderId="89" xfId="0" applyFont="1" applyFill="1" applyBorder="1" applyAlignment="1" applyProtection="1">
      <alignment horizontal="center" vertical="center"/>
    </xf>
    <xf numFmtId="0" fontId="30" fillId="34" borderId="17" xfId="0" applyFont="1" applyFill="1" applyBorder="1" applyAlignment="1" applyProtection="1">
      <alignment horizontal="center" vertical="center"/>
    </xf>
    <xf numFmtId="0" fontId="30" fillId="34" borderId="90" xfId="0" applyFont="1" applyFill="1" applyBorder="1" applyAlignment="1" applyProtection="1">
      <alignment horizontal="center" vertical="center"/>
    </xf>
    <xf numFmtId="0" fontId="0" fillId="0" borderId="37" xfId="0" applyBorder="1" applyAlignment="1" applyProtection="1">
      <alignment horizontal="center" vertical="center"/>
    </xf>
    <xf numFmtId="0" fontId="0" fillId="0" borderId="29" xfId="0" applyBorder="1" applyAlignment="1" applyProtection="1">
      <alignment horizontal="center" vertical="center"/>
    </xf>
    <xf numFmtId="20" fontId="37" fillId="34" borderId="11" xfId="0" applyNumberFormat="1" applyFont="1" applyFill="1" applyBorder="1" applyProtection="1">
      <alignment vertical="center"/>
    </xf>
    <xf numFmtId="0" fontId="37" fillId="34" borderId="90" xfId="0" applyFont="1" applyFill="1" applyBorder="1" applyProtection="1">
      <alignment vertical="center"/>
    </xf>
    <xf numFmtId="0" fontId="0" fillId="0" borderId="91" xfId="0" applyBorder="1" applyAlignment="1" applyProtection="1">
      <alignment horizontal="center" vertical="center"/>
    </xf>
    <xf numFmtId="0" fontId="28" fillId="33" borderId="94" xfId="0" applyFont="1" applyFill="1" applyBorder="1" applyAlignment="1" applyProtection="1">
      <alignment horizontal="center" vertical="center" wrapText="1"/>
    </xf>
    <xf numFmtId="0" fontId="28" fillId="33" borderId="95" xfId="0" applyFont="1" applyFill="1" applyBorder="1" applyAlignment="1" applyProtection="1">
      <alignment horizontal="center" vertical="center"/>
    </xf>
    <xf numFmtId="20" fontId="37" fillId="34" borderId="66" xfId="0" applyNumberFormat="1" applyFont="1" applyFill="1" applyBorder="1" applyProtection="1">
      <alignment vertical="center"/>
    </xf>
    <xf numFmtId="0" fontId="37" fillId="34" borderId="28" xfId="0" applyFont="1" applyFill="1" applyBorder="1" applyProtection="1">
      <alignment vertical="center"/>
    </xf>
    <xf numFmtId="0" fontId="30" fillId="33" borderId="68" xfId="0" applyFont="1" applyFill="1" applyBorder="1" applyAlignment="1" applyProtection="1">
      <alignment horizontal="center" vertical="center" shrinkToFit="1"/>
    </xf>
    <xf numFmtId="0" fontId="30" fillId="33" borderId="46" xfId="0" applyFont="1" applyFill="1" applyBorder="1" applyAlignment="1" applyProtection="1">
      <alignment horizontal="center" vertical="center" shrinkToFit="1"/>
    </xf>
    <xf numFmtId="176" fontId="0" fillId="40" borderId="93" xfId="0" applyNumberFormat="1" applyFill="1" applyBorder="1" applyAlignment="1" applyProtection="1">
      <alignment horizontal="center" vertical="center"/>
    </xf>
    <xf numFmtId="176" fontId="0" fillId="40" borderId="14" xfId="0" applyNumberFormat="1" applyFill="1" applyBorder="1" applyAlignment="1" applyProtection="1">
      <alignment horizontal="center" vertical="center"/>
    </xf>
    <xf numFmtId="0" fontId="37"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46" xfId="0" applyBorder="1" applyAlignment="1" applyProtection="1">
      <alignment horizontal="center" vertical="center"/>
    </xf>
    <xf numFmtId="0" fontId="0" fillId="0" borderId="38" xfId="0" applyBorder="1" applyAlignment="1" applyProtection="1">
      <alignment horizontal="center" vertical="center"/>
    </xf>
    <xf numFmtId="0" fontId="30" fillId="0" borderId="85" xfId="0" applyFont="1" applyBorder="1" applyAlignment="1" applyProtection="1">
      <alignment horizontal="center" vertical="center" shrinkToFit="1"/>
      <protection locked="0"/>
    </xf>
    <xf numFmtId="0" fontId="30" fillId="0" borderId="8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7" fillId="34" borderId="42" xfId="0" applyFont="1" applyFill="1" applyBorder="1" applyAlignment="1" applyProtection="1">
      <alignment horizontal="left" vertical="center" shrinkToFit="1"/>
    </xf>
    <xf numFmtId="0" fontId="37" fillId="34" borderId="0" xfId="0" applyFont="1" applyFill="1" applyBorder="1" applyAlignment="1" applyProtection="1">
      <alignment horizontal="left" vertical="center" shrinkToFit="1"/>
    </xf>
    <xf numFmtId="0" fontId="30" fillId="33" borderId="68" xfId="0" applyFont="1" applyFill="1" applyBorder="1" applyAlignment="1" applyProtection="1">
      <alignment horizontal="center" vertical="center"/>
    </xf>
    <xf numFmtId="0" fontId="30" fillId="33" borderId="46" xfId="0" applyFont="1" applyFill="1" applyBorder="1" applyAlignment="1" applyProtection="1">
      <alignment horizontal="center" vertical="center"/>
    </xf>
    <xf numFmtId="0" fontId="30" fillId="33" borderId="11"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20" xfId="0" applyFont="1" applyFill="1" applyBorder="1" applyAlignment="1" applyProtection="1">
      <alignment horizontal="left" vertical="center"/>
    </xf>
    <xf numFmtId="0" fontId="30" fillId="33" borderId="109" xfId="0" applyFont="1" applyFill="1" applyBorder="1" applyAlignment="1" applyProtection="1">
      <alignment horizontal="left" vertical="center"/>
    </xf>
    <xf numFmtId="178" fontId="37" fillId="40" borderId="20" xfId="0" applyNumberFormat="1" applyFont="1" applyFill="1" applyBorder="1" applyAlignment="1" applyProtection="1">
      <alignment horizontal="right" vertical="center"/>
    </xf>
    <xf numFmtId="178" fontId="37" fillId="40" borderId="109" xfId="0" applyNumberFormat="1" applyFont="1" applyFill="1" applyBorder="1" applyAlignment="1" applyProtection="1">
      <alignment horizontal="right" vertical="center"/>
    </xf>
    <xf numFmtId="20" fontId="30" fillId="0" borderId="273" xfId="0" applyNumberFormat="1" applyFont="1" applyBorder="1" applyAlignment="1" applyProtection="1">
      <alignment vertical="center" shrinkToFit="1"/>
      <protection locked="0"/>
    </xf>
    <xf numFmtId="0" fontId="30" fillId="0" borderId="87" xfId="0" applyFont="1" applyBorder="1" applyAlignment="1" applyProtection="1">
      <alignment vertical="center" shrinkToFit="1"/>
      <protection locked="0"/>
    </xf>
    <xf numFmtId="0" fontId="30" fillId="0" borderId="225" xfId="0" applyFont="1" applyBorder="1" applyAlignment="1" applyProtection="1">
      <alignment horizontal="center" vertical="center" shrinkToFit="1"/>
      <protection locked="0"/>
    </xf>
    <xf numFmtId="0" fontId="28" fillId="33" borderId="11" xfId="0" applyFont="1" applyFill="1" applyBorder="1" applyAlignment="1" applyProtection="1">
      <alignment horizontal="left" vertical="center"/>
    </xf>
    <xf numFmtId="0" fontId="28" fillId="33" borderId="17" xfId="0" applyFont="1" applyFill="1" applyBorder="1" applyAlignment="1" applyProtection="1">
      <alignment horizontal="left" vertical="center"/>
    </xf>
    <xf numFmtId="0" fontId="30" fillId="0" borderId="273" xfId="0" applyFont="1" applyBorder="1" applyAlignment="1" applyProtection="1">
      <alignment vertical="center" shrinkToFit="1"/>
      <protection locked="0"/>
    </xf>
    <xf numFmtId="0" fontId="30" fillId="0" borderId="68"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33" borderId="17" xfId="0" applyFont="1" applyFill="1" applyBorder="1" applyAlignment="1" applyProtection="1">
      <alignment horizontal="left" vertical="center"/>
    </xf>
    <xf numFmtId="0" fontId="30" fillId="33" borderId="67" xfId="0" applyFont="1" applyFill="1" applyBorder="1" applyAlignment="1" applyProtection="1">
      <alignment horizontal="left" vertical="center"/>
    </xf>
    <xf numFmtId="0" fontId="28" fillId="33" borderId="65" xfId="0" applyFont="1" applyFill="1" applyBorder="1" applyAlignment="1" applyProtection="1">
      <alignment horizontal="left" vertical="center"/>
    </xf>
    <xf numFmtId="0" fontId="28" fillId="33" borderId="55" xfId="0" applyFont="1" applyFill="1" applyBorder="1" applyAlignment="1" applyProtection="1">
      <alignment horizontal="left" vertical="center"/>
    </xf>
    <xf numFmtId="0" fontId="0" fillId="33" borderId="68" xfId="0" applyFill="1" applyBorder="1" applyAlignment="1" applyProtection="1">
      <alignment horizontal="center" vertical="center"/>
    </xf>
    <xf numFmtId="0" fontId="0" fillId="33" borderId="46" xfId="0" applyFill="1" applyBorder="1" applyAlignment="1" applyProtection="1">
      <alignment horizontal="center" vertical="center"/>
    </xf>
    <xf numFmtId="0" fontId="0" fillId="33" borderId="66" xfId="0" applyFill="1" applyBorder="1" applyAlignment="1" applyProtection="1">
      <alignment horizontal="center" vertical="center"/>
    </xf>
    <xf numFmtId="0" fontId="0" fillId="33" borderId="51" xfId="0" applyFill="1" applyBorder="1" applyAlignment="1" applyProtection="1">
      <alignment horizontal="center" vertical="center"/>
    </xf>
    <xf numFmtId="0" fontId="0" fillId="33" borderId="11" xfId="0" applyFill="1" applyBorder="1" applyAlignment="1" applyProtection="1">
      <alignment horizontal="center" vertical="center"/>
    </xf>
    <xf numFmtId="0" fontId="0" fillId="33" borderId="67" xfId="0" applyFill="1" applyBorder="1" applyAlignment="1" applyProtection="1">
      <alignment horizontal="center" vertical="center"/>
    </xf>
    <xf numFmtId="0" fontId="32" fillId="40" borderId="68" xfId="0" applyFont="1" applyFill="1" applyBorder="1" applyAlignment="1" applyProtection="1">
      <alignment horizontal="center" vertical="center" shrinkToFit="1"/>
    </xf>
    <xf numFmtId="0" fontId="32" fillId="40" borderId="69" xfId="0" applyFont="1" applyFill="1" applyBorder="1" applyAlignment="1" applyProtection="1">
      <alignment horizontal="center" vertical="center" shrinkToFit="1"/>
    </xf>
    <xf numFmtId="0" fontId="32" fillId="40" borderId="46" xfId="0" applyFont="1" applyFill="1" applyBorder="1" applyAlignment="1" applyProtection="1">
      <alignment horizontal="center" vertical="center" shrinkToFit="1"/>
    </xf>
    <xf numFmtId="0" fontId="32" fillId="40" borderId="66" xfId="0" applyFont="1" applyFill="1" applyBorder="1" applyAlignment="1" applyProtection="1">
      <alignment horizontal="center" vertical="center" shrinkToFit="1"/>
    </xf>
    <xf numFmtId="0" fontId="32" fillId="40" borderId="0" xfId="0" applyFont="1" applyFill="1" applyBorder="1" applyAlignment="1" applyProtection="1">
      <alignment horizontal="center" vertical="center" shrinkToFit="1"/>
    </xf>
    <xf numFmtId="0" fontId="32" fillId="40" borderId="51" xfId="0" applyFont="1" applyFill="1" applyBorder="1" applyAlignment="1" applyProtection="1">
      <alignment horizontal="center" vertical="center" shrinkToFit="1"/>
    </xf>
    <xf numFmtId="0" fontId="32" fillId="40" borderId="11" xfId="0" applyFont="1" applyFill="1" applyBorder="1" applyAlignment="1" applyProtection="1">
      <alignment horizontal="center" vertical="center" shrinkToFit="1"/>
    </xf>
    <xf numFmtId="0" fontId="32" fillId="40" borderId="17" xfId="0" applyFont="1" applyFill="1" applyBorder="1" applyAlignment="1" applyProtection="1">
      <alignment horizontal="center" vertical="center" shrinkToFit="1"/>
    </xf>
    <xf numFmtId="0" fontId="32" fillId="40" borderId="67" xfId="0" applyFont="1" applyFill="1" applyBorder="1" applyAlignment="1" applyProtection="1">
      <alignment horizontal="center" vertical="center" shrinkToFit="1"/>
    </xf>
    <xf numFmtId="0" fontId="0" fillId="33" borderId="70" xfId="0" applyFill="1" applyBorder="1" applyAlignment="1" applyProtection="1">
      <alignment horizontal="center" vertical="center"/>
    </xf>
    <xf numFmtId="0" fontId="0" fillId="33" borderId="267" xfId="0" applyFill="1" applyBorder="1" applyAlignment="1" applyProtection="1">
      <alignment horizontal="center" vertical="center"/>
    </xf>
    <xf numFmtId="0" fontId="0" fillId="33" borderId="102" xfId="0" applyFill="1" applyBorder="1" applyAlignment="1" applyProtection="1">
      <alignment horizontal="center" vertical="center"/>
    </xf>
    <xf numFmtId="0" fontId="0" fillId="33" borderId="48" xfId="0" applyFill="1" applyBorder="1" applyAlignment="1" applyProtection="1">
      <alignment horizontal="left" vertical="center"/>
    </xf>
    <xf numFmtId="0" fontId="0" fillId="33" borderId="55" xfId="0" applyFill="1" applyBorder="1" applyAlignment="1" applyProtection="1">
      <alignment horizontal="left" vertical="center"/>
    </xf>
    <xf numFmtId="0" fontId="0" fillId="33" borderId="57" xfId="0" applyFill="1" applyBorder="1" applyAlignment="1" applyProtection="1">
      <alignment horizontal="left" vertical="center"/>
    </xf>
    <xf numFmtId="178" fontId="37" fillId="40" borderId="55" xfId="0" applyNumberFormat="1" applyFont="1" applyFill="1" applyBorder="1" applyAlignment="1" applyProtection="1">
      <alignment horizontal="right" vertical="center"/>
    </xf>
    <xf numFmtId="178" fontId="37" fillId="40" borderId="57" xfId="0" applyNumberFormat="1" applyFont="1" applyFill="1" applyBorder="1" applyAlignment="1" applyProtection="1">
      <alignment horizontal="right" vertical="center"/>
    </xf>
    <xf numFmtId="0" fontId="32" fillId="0" borderId="72" xfId="0" applyFont="1" applyBorder="1" applyAlignment="1" applyProtection="1">
      <alignment horizontal="center" vertical="center"/>
    </xf>
    <xf numFmtId="0" fontId="0" fillId="0" borderId="93" xfId="0" applyBorder="1" applyAlignment="1" applyProtection="1">
      <alignment horizontal="center" vertical="center"/>
    </xf>
    <xf numFmtId="0" fontId="39" fillId="40" borderId="65" xfId="0" applyFont="1" applyFill="1" applyBorder="1" applyAlignment="1" applyProtection="1">
      <alignment horizontal="center" vertical="center" shrinkToFit="1"/>
    </xf>
    <xf numFmtId="0" fontId="39" fillId="40" borderId="55" xfId="0" applyFont="1" applyFill="1" applyBorder="1" applyAlignment="1" applyProtection="1">
      <alignment horizontal="center" vertical="center" shrinkToFit="1"/>
    </xf>
    <xf numFmtId="0" fontId="39" fillId="40" borderId="57" xfId="0" applyFont="1" applyFill="1" applyBorder="1" applyAlignment="1" applyProtection="1">
      <alignment horizontal="center" vertical="center" shrinkToFit="1"/>
    </xf>
    <xf numFmtId="0" fontId="39" fillId="40" borderId="92" xfId="0" applyFont="1" applyFill="1" applyBorder="1" applyAlignment="1" applyProtection="1">
      <alignment horizontal="center" vertical="center" shrinkToFit="1"/>
    </xf>
    <xf numFmtId="0" fontId="39" fillId="40" borderId="39" xfId="0" applyFont="1" applyFill="1" applyBorder="1" applyAlignment="1" applyProtection="1">
      <alignment horizontal="center" vertical="center" shrinkToFit="1"/>
    </xf>
    <xf numFmtId="0" fontId="39" fillId="40" borderId="54" xfId="0" applyFont="1" applyFill="1" applyBorder="1" applyAlignment="1" applyProtection="1">
      <alignment horizontal="center" vertical="center" shrinkToFit="1"/>
    </xf>
    <xf numFmtId="0" fontId="31" fillId="33" borderId="11" xfId="0" applyFont="1" applyFill="1" applyBorder="1" applyAlignment="1" applyProtection="1">
      <alignment horizontal="center" vertical="center" shrinkToFit="1"/>
    </xf>
    <xf numFmtId="0" fontId="31" fillId="33" borderId="67" xfId="0" applyFont="1" applyFill="1" applyBorder="1" applyAlignment="1" applyProtection="1">
      <alignment horizontal="center" vertical="center" shrinkToFit="1"/>
    </xf>
    <xf numFmtId="178" fontId="37" fillId="40" borderId="17" xfId="0" applyNumberFormat="1" applyFont="1" applyFill="1" applyBorder="1" applyAlignment="1" applyProtection="1">
      <alignment horizontal="right" vertical="center"/>
    </xf>
    <xf numFmtId="178" fontId="37" fillId="40" borderId="67" xfId="0" applyNumberFormat="1" applyFont="1" applyFill="1" applyBorder="1" applyAlignment="1" applyProtection="1">
      <alignment horizontal="right" vertical="center"/>
    </xf>
    <xf numFmtId="20" fontId="37" fillId="34" borderId="66" xfId="0" applyNumberFormat="1" applyFont="1" applyFill="1" applyBorder="1" applyAlignment="1" applyProtection="1">
      <alignment horizontal="right" vertical="center"/>
    </xf>
    <xf numFmtId="20" fontId="37" fillId="34" borderId="28" xfId="0" applyNumberFormat="1" applyFont="1" applyFill="1" applyBorder="1" applyAlignment="1" applyProtection="1">
      <alignment horizontal="right" vertical="center"/>
    </xf>
    <xf numFmtId="0" fontId="32" fillId="0" borderId="93" xfId="0" applyFont="1" applyBorder="1" applyAlignment="1" applyProtection="1">
      <alignment horizontal="center" vertical="center"/>
    </xf>
    <xf numFmtId="0" fontId="37" fillId="34" borderId="89" xfId="0" applyFont="1" applyFill="1" applyBorder="1" applyAlignment="1" applyProtection="1">
      <alignment horizontal="left" vertical="center"/>
    </xf>
    <xf numFmtId="0" fontId="37" fillId="34" borderId="17" xfId="0" applyFont="1" applyFill="1" applyBorder="1" applyAlignment="1" applyProtection="1">
      <alignment horizontal="left" vertical="center"/>
    </xf>
    <xf numFmtId="14" fontId="89" fillId="34" borderId="68" xfId="0" applyNumberFormat="1" applyFont="1" applyFill="1" applyBorder="1" applyAlignment="1" applyProtection="1">
      <alignment horizontal="center" vertical="center"/>
    </xf>
    <xf numFmtId="14" fontId="89" fillId="34" borderId="46" xfId="0" applyNumberFormat="1" applyFont="1" applyFill="1" applyBorder="1" applyAlignment="1" applyProtection="1">
      <alignment horizontal="center" vertical="center"/>
    </xf>
    <xf numFmtId="14" fontId="89" fillId="34" borderId="11" xfId="0" applyNumberFormat="1" applyFont="1" applyFill="1" applyBorder="1" applyAlignment="1" applyProtection="1">
      <alignment horizontal="center" vertical="center"/>
    </xf>
    <xf numFmtId="14" fontId="89" fillId="34" borderId="67" xfId="0" applyNumberFormat="1" applyFont="1" applyFill="1" applyBorder="1" applyAlignment="1" applyProtection="1">
      <alignment horizontal="center" vertical="center"/>
    </xf>
    <xf numFmtId="176" fontId="30" fillId="40" borderId="68" xfId="0" applyNumberFormat="1" applyFont="1" applyFill="1" applyBorder="1" applyAlignment="1" applyProtection="1">
      <alignment horizontal="center" vertical="center"/>
      <protection locked="0"/>
    </xf>
    <xf numFmtId="176" fontId="30" fillId="40" borderId="69" xfId="0" applyNumberFormat="1" applyFont="1" applyFill="1" applyBorder="1" applyAlignment="1" applyProtection="1">
      <alignment horizontal="center" vertical="center"/>
      <protection locked="0"/>
    </xf>
    <xf numFmtId="176" fontId="30" fillId="40" borderId="46" xfId="0" applyNumberFormat="1" applyFont="1" applyFill="1" applyBorder="1" applyAlignment="1" applyProtection="1">
      <alignment horizontal="center" vertical="center"/>
      <protection locked="0"/>
    </xf>
    <xf numFmtId="176" fontId="30" fillId="40" borderId="11" xfId="0" applyNumberFormat="1" applyFont="1" applyFill="1" applyBorder="1" applyAlignment="1" applyProtection="1">
      <alignment horizontal="center" vertical="center"/>
      <protection locked="0"/>
    </xf>
    <xf numFmtId="176" fontId="30" fillId="40" borderId="17" xfId="0" applyNumberFormat="1" applyFont="1" applyFill="1" applyBorder="1" applyAlignment="1" applyProtection="1">
      <alignment horizontal="center" vertical="center"/>
      <protection locked="0"/>
    </xf>
    <xf numFmtId="176" fontId="30" fillId="40" borderId="67" xfId="0" applyNumberFormat="1" applyFont="1" applyFill="1" applyBorder="1" applyAlignment="1" applyProtection="1">
      <alignment horizontal="center" vertical="center"/>
      <protection locked="0"/>
    </xf>
    <xf numFmtId="0" fontId="30" fillId="0" borderId="275" xfId="0" applyFont="1" applyFill="1" applyBorder="1" applyAlignment="1" applyProtection="1">
      <alignment horizontal="center" vertical="center" shrinkToFit="1"/>
      <protection locked="0"/>
    </xf>
    <xf numFmtId="0" fontId="30" fillId="0" borderId="238" xfId="0" applyFont="1" applyFill="1" applyBorder="1" applyAlignment="1" applyProtection="1">
      <alignment horizontal="center" vertical="center" shrinkToFit="1"/>
      <protection locked="0"/>
    </xf>
    <xf numFmtId="0" fontId="30" fillId="0" borderId="274" xfId="0" applyFont="1" applyFill="1" applyBorder="1" applyAlignment="1" applyProtection="1">
      <alignment horizontal="center" vertical="center" shrinkToFit="1"/>
      <protection locked="0"/>
    </xf>
    <xf numFmtId="0" fontId="30" fillId="0" borderId="232" xfId="0" applyFont="1" applyFill="1" applyBorder="1" applyAlignment="1" applyProtection="1">
      <alignment horizontal="center" vertical="center" shrinkToFit="1"/>
      <protection locked="0"/>
    </xf>
    <xf numFmtId="0" fontId="37" fillId="0" borderId="275" xfId="0" applyFont="1" applyFill="1" applyBorder="1" applyAlignment="1" applyProtection="1">
      <alignment horizontal="center" vertical="center"/>
      <protection locked="0"/>
    </xf>
    <xf numFmtId="0" fontId="37" fillId="0" borderId="238" xfId="0" applyFont="1" applyFill="1" applyBorder="1" applyAlignment="1" applyProtection="1">
      <alignment horizontal="center" vertical="center"/>
      <protection locked="0"/>
    </xf>
    <xf numFmtId="0" fontId="37" fillId="0" borderId="274" xfId="0" applyFont="1" applyFill="1" applyBorder="1" applyAlignment="1" applyProtection="1">
      <alignment horizontal="center" vertical="center"/>
      <protection locked="0"/>
    </xf>
    <xf numFmtId="0" fontId="37" fillId="0" borderId="232" xfId="0" applyFont="1" applyFill="1"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93"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30" fillId="0" borderId="237" xfId="0" applyFont="1" applyFill="1" applyBorder="1" applyAlignment="1" applyProtection="1">
      <alignment vertical="center" shrinkToFit="1"/>
      <protection locked="0"/>
    </xf>
    <xf numFmtId="0" fontId="30" fillId="0" borderId="274" xfId="0" applyFont="1" applyFill="1" applyBorder="1" applyAlignment="1" applyProtection="1">
      <alignment vertical="center" shrinkToFit="1"/>
      <protection locked="0"/>
    </xf>
    <xf numFmtId="0" fontId="30" fillId="0" borderId="1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20" fontId="37" fillId="0" borderId="237" xfId="0" applyNumberFormat="1" applyFont="1" applyFill="1" applyBorder="1" applyAlignment="1" applyProtection="1">
      <alignment horizontal="right" vertical="center"/>
      <protection locked="0"/>
    </xf>
    <xf numFmtId="20" fontId="37" fillId="0" borderId="274" xfId="0" applyNumberFormat="1" applyFont="1" applyFill="1" applyBorder="1" applyAlignment="1" applyProtection="1">
      <alignment horizontal="right" vertical="center"/>
      <protection locked="0"/>
    </xf>
    <xf numFmtId="0" fontId="37" fillId="0" borderId="275" xfId="0" applyFont="1" applyFill="1" applyBorder="1" applyAlignment="1" applyProtection="1">
      <alignment horizontal="left" vertical="center" shrinkToFit="1"/>
      <protection locked="0"/>
    </xf>
    <xf numFmtId="0" fontId="37" fillId="0" borderId="238" xfId="0" applyFont="1" applyFill="1" applyBorder="1" applyAlignment="1" applyProtection="1">
      <alignment horizontal="left" vertical="center" shrinkToFit="1"/>
      <protection locked="0"/>
    </xf>
    <xf numFmtId="0" fontId="37" fillId="0" borderId="274" xfId="0" applyFont="1" applyFill="1" applyBorder="1" applyAlignment="1" applyProtection="1">
      <alignment horizontal="left" vertical="center" shrinkToFit="1"/>
      <protection locked="0"/>
    </xf>
    <xf numFmtId="0" fontId="37" fillId="0" borderId="275" xfId="0" applyFont="1" applyFill="1" applyBorder="1" applyProtection="1">
      <alignment vertical="center"/>
      <protection locked="0"/>
    </xf>
    <xf numFmtId="0" fontId="37" fillId="0" borderId="232" xfId="0" applyFont="1" applyFill="1" applyBorder="1" applyProtection="1">
      <alignment vertical="center"/>
      <protection locked="0"/>
    </xf>
    <xf numFmtId="0" fontId="37" fillId="0" borderId="237" xfId="0" applyFont="1" applyFill="1" applyBorder="1" applyProtection="1">
      <alignment vertical="center"/>
      <protection locked="0"/>
    </xf>
    <xf numFmtId="0" fontId="37" fillId="0" borderId="274" xfId="0" applyFont="1" applyFill="1" applyBorder="1" applyProtection="1">
      <alignment vertical="center"/>
      <protection locked="0"/>
    </xf>
    <xf numFmtId="20" fontId="37" fillId="34" borderId="237" xfId="0" applyNumberFormat="1" applyFont="1" applyFill="1" applyBorder="1" applyProtection="1">
      <alignment vertical="center"/>
    </xf>
    <xf numFmtId="0" fontId="37" fillId="34" borderId="274" xfId="0" applyFont="1" applyFill="1" applyBorder="1" applyProtection="1">
      <alignment vertical="center"/>
    </xf>
    <xf numFmtId="0" fontId="37" fillId="34" borderId="275" xfId="0" applyFont="1" applyFill="1" applyBorder="1" applyAlignment="1" applyProtection="1">
      <alignment horizontal="left" vertical="center"/>
    </xf>
    <xf numFmtId="0" fontId="37" fillId="34" borderId="238" xfId="0" applyFont="1" applyFill="1" applyBorder="1" applyAlignment="1" applyProtection="1">
      <alignment horizontal="left" vertical="center"/>
    </xf>
    <xf numFmtId="0" fontId="37" fillId="34" borderId="274" xfId="0" applyFont="1" applyFill="1" applyBorder="1" applyAlignment="1" applyProtection="1">
      <alignment horizontal="left" vertical="center"/>
    </xf>
    <xf numFmtId="0" fontId="30" fillId="34" borderId="237" xfId="0" applyFont="1" applyFill="1" applyBorder="1" applyProtection="1">
      <alignment vertical="center"/>
    </xf>
    <xf numFmtId="0" fontId="30" fillId="34" borderId="238" xfId="0" applyFont="1" applyFill="1" applyBorder="1" applyProtection="1">
      <alignment vertical="center"/>
    </xf>
    <xf numFmtId="0" fontId="30" fillId="34" borderId="275" xfId="0" applyFont="1" applyFill="1" applyBorder="1" applyAlignment="1" applyProtection="1">
      <alignment horizontal="center" vertical="center"/>
    </xf>
    <xf numFmtId="0" fontId="30" fillId="34" borderId="238" xfId="0" applyFont="1" applyFill="1" applyBorder="1" applyAlignment="1" applyProtection="1">
      <alignment horizontal="center" vertical="center"/>
    </xf>
    <xf numFmtId="0" fontId="30" fillId="34" borderId="274" xfId="0" applyFont="1" applyFill="1" applyBorder="1" applyAlignment="1" applyProtection="1">
      <alignment horizontal="center" vertical="center"/>
    </xf>
    <xf numFmtId="0" fontId="0" fillId="0" borderId="68" xfId="0" applyBorder="1" applyProtection="1">
      <alignment vertical="center"/>
    </xf>
    <xf numFmtId="0" fontId="0" fillId="0" borderId="69" xfId="0" applyBorder="1" applyProtection="1">
      <alignment vertical="center"/>
    </xf>
    <xf numFmtId="0" fontId="0" fillId="0" borderId="11" xfId="0" applyBorder="1" applyProtection="1">
      <alignment vertical="center"/>
    </xf>
    <xf numFmtId="0" fontId="0" fillId="0" borderId="17" xfId="0" applyBorder="1" applyProtection="1">
      <alignment vertical="center"/>
    </xf>
    <xf numFmtId="0" fontId="0" fillId="0" borderId="98" xfId="0" applyBorder="1" applyAlignment="1" applyProtection="1">
      <alignment vertical="center" shrinkToFit="1"/>
    </xf>
    <xf numFmtId="0" fontId="0" fillId="0" borderId="69" xfId="0" applyBorder="1" applyAlignment="1" applyProtection="1">
      <alignment vertical="center" shrinkToFit="1"/>
    </xf>
    <xf numFmtId="0" fontId="0" fillId="0" borderId="46" xfId="0" applyBorder="1" applyAlignment="1" applyProtection="1">
      <alignment vertical="center" shrinkToFit="1"/>
    </xf>
    <xf numFmtId="0" fontId="0" fillId="0" borderId="89" xfId="0" applyBorder="1" applyAlignment="1" applyProtection="1">
      <alignment vertical="center" shrinkToFit="1"/>
    </xf>
    <xf numFmtId="0" fontId="0" fillId="0" borderId="17" xfId="0" applyBorder="1" applyAlignment="1" applyProtection="1">
      <alignment vertical="center" shrinkToFit="1"/>
    </xf>
    <xf numFmtId="0" fontId="0" fillId="0" borderId="67" xfId="0" applyBorder="1" applyAlignment="1" applyProtection="1">
      <alignment vertical="center" shrinkToFit="1"/>
    </xf>
    <xf numFmtId="178" fontId="37" fillId="40" borderId="108" xfId="0" applyNumberFormat="1" applyFont="1" applyFill="1" applyBorder="1" applyAlignment="1" applyProtection="1">
      <alignment horizontal="right" vertical="center"/>
    </xf>
    <xf numFmtId="178" fontId="37" fillId="40" borderId="11" xfId="0" applyNumberFormat="1" applyFont="1" applyFill="1" applyBorder="1" applyAlignment="1" applyProtection="1">
      <alignment horizontal="right" vertical="center"/>
    </xf>
    <xf numFmtId="0" fontId="0" fillId="0" borderId="93" xfId="0" applyFill="1" applyBorder="1" applyAlignment="1" applyProtection="1">
      <alignment horizontal="center" vertical="center"/>
      <protection locked="0"/>
    </xf>
    <xf numFmtId="20" fontId="30" fillId="0" borderId="281" xfId="0" applyNumberFormat="1" applyFont="1" applyBorder="1" applyAlignment="1" applyProtection="1">
      <alignment vertical="center" shrinkToFit="1"/>
      <protection locked="0"/>
    </xf>
    <xf numFmtId="178" fontId="37" fillId="40" borderId="65" xfId="0" applyNumberFormat="1" applyFont="1" applyFill="1" applyBorder="1" applyAlignment="1" applyProtection="1">
      <alignment horizontal="right" vertical="center"/>
    </xf>
    <xf numFmtId="0" fontId="111" fillId="32" borderId="68" xfId="0" applyFont="1" applyFill="1" applyBorder="1" applyAlignment="1" applyProtection="1">
      <alignment horizontal="center" vertical="center"/>
    </xf>
    <xf numFmtId="0" fontId="111" fillId="32" borderId="69" xfId="0" applyFont="1" applyFill="1" applyBorder="1" applyAlignment="1" applyProtection="1">
      <alignment horizontal="center" vertical="center"/>
    </xf>
    <xf numFmtId="0" fontId="111" fillId="32" borderId="46" xfId="0" applyFont="1" applyFill="1" applyBorder="1" applyAlignment="1" applyProtection="1">
      <alignment horizontal="center" vertical="center"/>
    </xf>
    <xf numFmtId="0" fontId="111" fillId="32" borderId="11" xfId="0" applyFont="1" applyFill="1" applyBorder="1" applyAlignment="1" applyProtection="1">
      <alignment horizontal="center" vertical="center"/>
    </xf>
    <xf numFmtId="0" fontId="111" fillId="32" borderId="17" xfId="0" applyFont="1" applyFill="1" applyBorder="1" applyAlignment="1" applyProtection="1">
      <alignment horizontal="center" vertical="center"/>
    </xf>
    <xf numFmtId="0" fontId="111" fillId="32" borderId="67" xfId="0" applyFont="1" applyFill="1" applyBorder="1" applyAlignment="1" applyProtection="1">
      <alignment horizontal="center" vertical="center"/>
    </xf>
    <xf numFmtId="177" fontId="109" fillId="33" borderId="68" xfId="0" applyNumberFormat="1" applyFont="1" applyFill="1" applyBorder="1" applyAlignment="1" applyProtection="1">
      <alignment horizontal="center" vertical="center"/>
    </xf>
    <xf numFmtId="177" fontId="109" fillId="33" borderId="46" xfId="0" applyNumberFormat="1" applyFont="1" applyFill="1" applyBorder="1" applyAlignment="1" applyProtection="1">
      <alignment horizontal="center" vertical="center"/>
    </xf>
    <xf numFmtId="177" fontId="109" fillId="33" borderId="11" xfId="0" applyNumberFormat="1" applyFont="1" applyFill="1" applyBorder="1" applyAlignment="1" applyProtection="1">
      <alignment horizontal="center" vertical="center"/>
    </xf>
    <xf numFmtId="177" fontId="109" fillId="33" borderId="67" xfId="0" applyNumberFormat="1" applyFont="1" applyFill="1" applyBorder="1" applyAlignment="1" applyProtection="1">
      <alignment horizontal="center" vertical="center"/>
    </xf>
    <xf numFmtId="0" fontId="109" fillId="40" borderId="68" xfId="0" applyNumberFormat="1" applyFont="1" applyFill="1" applyBorder="1" applyAlignment="1" applyProtection="1">
      <alignment horizontal="center" vertical="center"/>
    </xf>
    <xf numFmtId="0" fontId="109" fillId="40" borderId="69" xfId="0" applyNumberFormat="1" applyFont="1" applyFill="1" applyBorder="1" applyAlignment="1" applyProtection="1">
      <alignment horizontal="center" vertical="center"/>
    </xf>
    <xf numFmtId="0" fontId="109" fillId="40" borderId="46" xfId="0" applyNumberFormat="1" applyFont="1" applyFill="1" applyBorder="1" applyAlignment="1" applyProtection="1">
      <alignment horizontal="center" vertical="center"/>
    </xf>
    <xf numFmtId="0" fontId="109" fillId="40" borderId="11" xfId="0" applyNumberFormat="1" applyFont="1" applyFill="1" applyBorder="1" applyAlignment="1" applyProtection="1">
      <alignment horizontal="center" vertical="center"/>
    </xf>
    <xf numFmtId="0" fontId="109" fillId="40" borderId="17" xfId="0" applyNumberFormat="1" applyFont="1" applyFill="1" applyBorder="1" applyAlignment="1" applyProtection="1">
      <alignment horizontal="center" vertical="center"/>
    </xf>
    <xf numFmtId="0" fontId="109" fillId="40" borderId="67" xfId="0" applyNumberFormat="1" applyFont="1" applyFill="1" applyBorder="1" applyAlignment="1" applyProtection="1">
      <alignment horizontal="center" vertical="center"/>
    </xf>
    <xf numFmtId="0" fontId="110" fillId="32" borderId="72" xfId="0" applyFont="1" applyFill="1" applyBorder="1" applyAlignment="1" applyProtection="1">
      <alignment horizontal="center" vertical="center"/>
    </xf>
    <xf numFmtId="0" fontId="110" fillId="32" borderId="93" xfId="0" applyFont="1" applyFill="1" applyBorder="1" applyAlignment="1" applyProtection="1">
      <alignment horizontal="center" vertical="center"/>
    </xf>
    <xf numFmtId="0" fontId="110" fillId="32" borderId="14" xfId="0" applyFont="1" applyFill="1" applyBorder="1" applyAlignment="1" applyProtection="1">
      <alignment horizontal="center" vertical="center"/>
    </xf>
    <xf numFmtId="0" fontId="66" fillId="29" borderId="25" xfId="0" applyFont="1" applyFill="1" applyBorder="1" applyAlignment="1" applyProtection="1">
      <alignment horizontal="center" vertical="center" wrapText="1"/>
    </xf>
    <xf numFmtId="0" fontId="66" fillId="29" borderId="38" xfId="0" applyFont="1" applyFill="1" applyBorder="1" applyAlignment="1" applyProtection="1">
      <alignment horizontal="center" vertical="center" wrapText="1"/>
    </xf>
    <xf numFmtId="0" fontId="66" fillId="29" borderId="21" xfId="0" applyFont="1" applyFill="1" applyBorder="1" applyAlignment="1" applyProtection="1">
      <alignment horizontal="center" vertical="center" wrapText="1"/>
    </xf>
    <xf numFmtId="0" fontId="33" fillId="29" borderId="25" xfId="0" applyFont="1" applyFill="1" applyBorder="1" applyAlignment="1" applyProtection="1">
      <alignment horizontal="center" vertical="center" wrapText="1"/>
    </xf>
    <xf numFmtId="0" fontId="33" fillId="29" borderId="38" xfId="0" applyFont="1" applyFill="1" applyBorder="1" applyAlignment="1" applyProtection="1">
      <alignment horizontal="center" vertical="center" wrapText="1"/>
    </xf>
    <xf numFmtId="0" fontId="33" fillId="29" borderId="21" xfId="0" applyFont="1" applyFill="1" applyBorder="1" applyAlignment="1" applyProtection="1">
      <alignment horizontal="center" vertical="center" wrapText="1"/>
    </xf>
    <xf numFmtId="185" fontId="109" fillId="40" borderId="93" xfId="0" applyNumberFormat="1" applyFont="1" applyFill="1" applyBorder="1" applyAlignment="1" applyProtection="1">
      <alignment horizontal="center" vertical="center"/>
    </xf>
    <xf numFmtId="185" fontId="109" fillId="40" borderId="14" xfId="0" applyNumberFormat="1" applyFont="1" applyFill="1" applyBorder="1" applyAlignment="1" applyProtection="1">
      <alignment horizontal="center" vertical="center"/>
    </xf>
    <xf numFmtId="0" fontId="109" fillId="33" borderId="72" xfId="0" applyFont="1" applyFill="1" applyBorder="1" applyAlignment="1" applyProtection="1">
      <alignment horizontal="center" vertical="center"/>
    </xf>
    <xf numFmtId="0" fontId="109" fillId="33" borderId="14" xfId="0" applyFont="1" applyFill="1" applyBorder="1" applyAlignment="1" applyProtection="1">
      <alignment horizontal="center" vertical="center"/>
    </xf>
    <xf numFmtId="0" fontId="0" fillId="0" borderId="25" xfId="0" applyBorder="1" applyAlignment="1" applyProtection="1">
      <alignment vertical="center" wrapText="1"/>
    </xf>
    <xf numFmtId="0" fontId="0" fillId="0" borderId="38" xfId="0" applyBorder="1" applyAlignment="1" applyProtection="1">
      <alignment vertical="center" wrapText="1"/>
    </xf>
    <xf numFmtId="0" fontId="64" fillId="0" borderId="25" xfId="0" applyFont="1" applyBorder="1" applyAlignment="1" applyProtection="1">
      <alignment vertical="center" wrapText="1"/>
    </xf>
    <xf numFmtId="0" fontId="64" fillId="0" borderId="38" xfId="0" applyFont="1" applyBorder="1" applyAlignment="1" applyProtection="1">
      <alignment vertical="center" wrapText="1"/>
    </xf>
    <xf numFmtId="0" fontId="0" fillId="0" borderId="21" xfId="0" applyBorder="1" applyAlignment="1" applyProtection="1">
      <alignment vertical="center" wrapText="1"/>
    </xf>
    <xf numFmtId="0" fontId="40" fillId="0" borderId="6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64" fillId="0" borderId="25" xfId="0" applyFont="1" applyBorder="1" applyAlignment="1" applyProtection="1">
      <alignment horizontal="left" vertical="center" wrapText="1"/>
    </xf>
    <xf numFmtId="0" fontId="64" fillId="0" borderId="38" xfId="0" applyFont="1" applyBorder="1" applyAlignment="1" applyProtection="1">
      <alignment horizontal="left" vertical="center" wrapText="1"/>
    </xf>
    <xf numFmtId="0" fontId="64" fillId="0" borderId="25" xfId="0" applyFont="1" applyBorder="1" applyAlignment="1" applyProtection="1">
      <alignment horizontal="center" vertical="center" wrapText="1"/>
    </xf>
    <xf numFmtId="0" fontId="64" fillId="0" borderId="38" xfId="0" applyFont="1" applyBorder="1" applyAlignment="1" applyProtection="1">
      <alignment horizontal="center" vertical="center" wrapText="1"/>
    </xf>
    <xf numFmtId="0" fontId="64" fillId="0" borderId="21" xfId="0" applyFont="1" applyBorder="1" applyAlignment="1" applyProtection="1">
      <alignment horizontal="center" vertical="center" wrapText="1"/>
    </xf>
    <xf numFmtId="0" fontId="32" fillId="35" borderId="123" xfId="0" applyFont="1" applyFill="1" applyBorder="1" applyAlignment="1" applyProtection="1">
      <alignment horizontal="center" vertical="center" wrapText="1"/>
    </xf>
    <xf numFmtId="0" fontId="32" fillId="35" borderId="134" xfId="0" applyFont="1" applyFill="1" applyBorder="1" applyAlignment="1" applyProtection="1">
      <alignment horizontal="center" vertical="center" wrapText="1"/>
    </xf>
    <xf numFmtId="0" fontId="32" fillId="35" borderId="66" xfId="0" applyFont="1" applyFill="1" applyBorder="1" applyAlignment="1" applyProtection="1">
      <alignment horizontal="center" vertical="center" wrapText="1"/>
    </xf>
    <xf numFmtId="0" fontId="32" fillId="35" borderId="28" xfId="0" applyFont="1" applyFill="1" applyBorder="1" applyAlignment="1" applyProtection="1">
      <alignment horizontal="center" vertical="center" wrapText="1"/>
    </xf>
    <xf numFmtId="0" fontId="32" fillId="35" borderId="163" xfId="0" applyFont="1" applyFill="1" applyBorder="1" applyAlignment="1" applyProtection="1">
      <alignment horizontal="center" vertical="center" wrapText="1"/>
    </xf>
    <xf numFmtId="0" fontId="32" fillId="35" borderId="132" xfId="0" applyFont="1" applyFill="1" applyBorder="1" applyAlignment="1" applyProtection="1">
      <alignment horizontal="center" vertical="center" wrapText="1"/>
    </xf>
    <xf numFmtId="0" fontId="64" fillId="0" borderId="21" xfId="0" applyFont="1" applyBorder="1" applyAlignment="1" applyProtection="1">
      <alignment vertical="center" wrapText="1"/>
    </xf>
    <xf numFmtId="0" fontId="69" fillId="29" borderId="168" xfId="0" applyFont="1" applyFill="1" applyBorder="1" applyAlignment="1" applyProtection="1">
      <alignment horizontal="center" vertical="center" wrapText="1"/>
    </xf>
    <xf numFmtId="0" fontId="69" fillId="29" borderId="169" xfId="0" applyFont="1" applyFill="1" applyBorder="1" applyAlignment="1" applyProtection="1">
      <alignment horizontal="center" vertical="center" wrapText="1"/>
    </xf>
    <xf numFmtId="0" fontId="69" fillId="29" borderId="170" xfId="0" applyFont="1" applyFill="1" applyBorder="1" applyAlignment="1" applyProtection="1">
      <alignment horizontal="center" vertical="center" wrapText="1"/>
    </xf>
    <xf numFmtId="0" fontId="68" fillId="29" borderId="171" xfId="0" applyFont="1" applyFill="1" applyBorder="1" applyAlignment="1" applyProtection="1">
      <alignment horizontal="center" vertical="center" wrapText="1"/>
    </xf>
    <xf numFmtId="0" fontId="68" fillId="29" borderId="172" xfId="0" applyFont="1" applyFill="1" applyBorder="1" applyAlignment="1" applyProtection="1">
      <alignment horizontal="center" vertical="center" wrapText="1"/>
    </xf>
    <xf numFmtId="0" fontId="68" fillId="29" borderId="173" xfId="0" applyFont="1" applyFill="1" applyBorder="1" applyAlignment="1" applyProtection="1">
      <alignment horizontal="center" vertical="center" wrapText="1"/>
    </xf>
    <xf numFmtId="0" fontId="49" fillId="35" borderId="68" xfId="0" applyFont="1" applyFill="1" applyBorder="1" applyAlignment="1" applyProtection="1">
      <alignment horizontal="center" vertical="center"/>
    </xf>
    <xf numFmtId="0" fontId="49" fillId="35" borderId="69" xfId="0" applyFont="1" applyFill="1" applyBorder="1" applyAlignment="1" applyProtection="1">
      <alignment horizontal="center" vertical="center"/>
    </xf>
    <xf numFmtId="0" fontId="49" fillId="35" borderId="46" xfId="0" applyFont="1" applyFill="1" applyBorder="1" applyAlignment="1" applyProtection="1">
      <alignment horizontal="center" vertical="center"/>
    </xf>
    <xf numFmtId="0" fontId="49" fillId="35" borderId="11" xfId="0" applyFont="1" applyFill="1" applyBorder="1" applyAlignment="1" applyProtection="1">
      <alignment horizontal="center" vertical="center"/>
    </xf>
    <xf numFmtId="0" fontId="49" fillId="35" borderId="17" xfId="0" applyFont="1" applyFill="1" applyBorder="1" applyAlignment="1" applyProtection="1">
      <alignment horizontal="center" vertical="center"/>
    </xf>
    <xf numFmtId="0" fontId="49" fillId="35" borderId="67" xfId="0" applyFont="1" applyFill="1" applyBorder="1" applyAlignment="1" applyProtection="1">
      <alignment horizontal="center" vertical="center"/>
    </xf>
    <xf numFmtId="0" fontId="36" fillId="35" borderId="94" xfId="0" applyFont="1" applyFill="1" applyBorder="1" applyAlignment="1" applyProtection="1">
      <alignment horizontal="center" vertical="center" wrapText="1"/>
    </xf>
    <xf numFmtId="0" fontId="36" fillId="35" borderId="159" xfId="0" applyFont="1" applyFill="1" applyBorder="1" applyAlignment="1" applyProtection="1">
      <alignment horizontal="center" vertical="center" wrapText="1"/>
    </xf>
    <xf numFmtId="0" fontId="36" fillId="35" borderId="174" xfId="0" applyFont="1" applyFill="1" applyBorder="1" applyAlignment="1" applyProtection="1">
      <alignment horizontal="center" vertical="center" wrapText="1"/>
    </xf>
    <xf numFmtId="0" fontId="49" fillId="32" borderId="68" xfId="0" applyFont="1" applyFill="1" applyBorder="1" applyAlignment="1" applyProtection="1">
      <alignment horizontal="center" vertical="center"/>
    </xf>
    <xf numFmtId="0" fontId="49" fillId="32" borderId="69" xfId="0" applyFont="1" applyFill="1" applyBorder="1" applyAlignment="1" applyProtection="1">
      <alignment horizontal="center" vertical="center"/>
    </xf>
    <xf numFmtId="0" fontId="49" fillId="32" borderId="46" xfId="0" applyFont="1" applyFill="1" applyBorder="1" applyAlignment="1" applyProtection="1">
      <alignment horizontal="center" vertical="center"/>
    </xf>
    <xf numFmtId="0" fontId="49" fillId="32" borderId="11" xfId="0" applyFont="1" applyFill="1" applyBorder="1" applyAlignment="1" applyProtection="1">
      <alignment horizontal="center" vertical="center"/>
    </xf>
    <xf numFmtId="0" fontId="49" fillId="32" borderId="17" xfId="0" applyFont="1" applyFill="1" applyBorder="1" applyAlignment="1" applyProtection="1">
      <alignment horizontal="center" vertical="center"/>
    </xf>
    <xf numFmtId="0" fontId="49" fillId="32" borderId="67" xfId="0" applyFont="1" applyFill="1" applyBorder="1" applyAlignment="1" applyProtection="1">
      <alignment horizontal="center" vertical="center"/>
    </xf>
    <xf numFmtId="0" fontId="36" fillId="32" borderId="94" xfId="0" applyFont="1" applyFill="1" applyBorder="1" applyAlignment="1" applyProtection="1">
      <alignment horizontal="center" vertical="center" wrapText="1"/>
    </xf>
    <xf numFmtId="0" fontId="36" fillId="32" borderId="159" xfId="0" applyFont="1" applyFill="1" applyBorder="1" applyAlignment="1" applyProtection="1">
      <alignment horizontal="center" vertical="center" wrapText="1"/>
    </xf>
    <xf numFmtId="0" fontId="36" fillId="32" borderId="95" xfId="0" applyFont="1" applyFill="1" applyBorder="1" applyAlignment="1" applyProtection="1">
      <alignment horizontal="center" vertical="center" wrapText="1"/>
    </xf>
    <xf numFmtId="0" fontId="114" fillId="28" borderId="68" xfId="0" applyFont="1" applyFill="1" applyBorder="1" applyAlignment="1" applyProtection="1">
      <alignment horizontal="center" vertical="center"/>
    </xf>
    <xf numFmtId="0" fontId="114" fillId="28" borderId="69" xfId="0" applyFont="1" applyFill="1" applyBorder="1" applyAlignment="1" applyProtection="1">
      <alignment horizontal="center" vertical="center"/>
    </xf>
    <xf numFmtId="0" fontId="114" fillId="28" borderId="46" xfId="0" applyFont="1" applyFill="1" applyBorder="1" applyAlignment="1" applyProtection="1">
      <alignment horizontal="center" vertical="center"/>
    </xf>
    <xf numFmtId="0" fontId="114" fillId="28" borderId="11" xfId="0" applyFont="1" applyFill="1" applyBorder="1" applyAlignment="1" applyProtection="1">
      <alignment horizontal="center" vertical="center"/>
    </xf>
    <xf numFmtId="0" fontId="114" fillId="28" borderId="17" xfId="0" applyFont="1" applyFill="1" applyBorder="1" applyAlignment="1" applyProtection="1">
      <alignment horizontal="center" vertical="center"/>
    </xf>
    <xf numFmtId="0" fontId="114" fillId="28" borderId="67" xfId="0" applyFont="1" applyFill="1" applyBorder="1" applyAlignment="1" applyProtection="1">
      <alignment horizontal="center" vertical="center"/>
    </xf>
    <xf numFmtId="0" fontId="37" fillId="35" borderId="124" xfId="0" applyFont="1" applyFill="1" applyBorder="1" applyAlignment="1" applyProtection="1">
      <alignment horizontal="center" vertical="center"/>
    </xf>
    <xf numFmtId="0" fontId="37" fillId="35" borderId="125" xfId="0" applyFont="1" applyFill="1" applyBorder="1" applyAlignment="1" applyProtection="1">
      <alignment horizontal="center" vertical="center"/>
    </xf>
    <xf numFmtId="0" fontId="33" fillId="35" borderId="131" xfId="0" applyFont="1" applyFill="1" applyBorder="1" applyAlignment="1" applyProtection="1">
      <alignment horizontal="center" vertical="center"/>
    </xf>
    <xf numFmtId="0" fontId="33" fillId="35" borderId="125" xfId="0" applyFont="1" applyFill="1" applyBorder="1" applyAlignment="1" applyProtection="1">
      <alignment horizontal="center" vertical="center"/>
    </xf>
    <xf numFmtId="0" fontId="33" fillId="35" borderId="126" xfId="0" applyFont="1" applyFill="1" applyBorder="1" applyAlignment="1" applyProtection="1">
      <alignment horizontal="center" vertical="center"/>
    </xf>
    <xf numFmtId="0" fontId="33" fillId="32" borderId="124" xfId="0" applyFont="1" applyFill="1" applyBorder="1" applyAlignment="1" applyProtection="1">
      <alignment horizontal="center" vertical="center" shrinkToFit="1"/>
    </xf>
    <xf numFmtId="0" fontId="33" fillId="32" borderId="125" xfId="0" applyFont="1" applyFill="1" applyBorder="1" applyAlignment="1" applyProtection="1">
      <alignment horizontal="center" vertical="center" shrinkToFit="1"/>
    </xf>
    <xf numFmtId="0" fontId="33" fillId="32" borderId="127" xfId="0" applyFont="1" applyFill="1" applyBorder="1" applyAlignment="1" applyProtection="1">
      <alignment horizontal="center" vertical="center" shrinkToFit="1"/>
    </xf>
    <xf numFmtId="0" fontId="33" fillId="28" borderId="124" xfId="0" applyFont="1" applyFill="1" applyBorder="1" applyAlignment="1" applyProtection="1">
      <alignment horizontal="center" vertical="center"/>
    </xf>
    <xf numFmtId="0" fontId="33" fillId="28" borderId="125" xfId="0" applyFont="1" applyFill="1" applyBorder="1" applyAlignment="1" applyProtection="1">
      <alignment horizontal="center" vertical="center"/>
    </xf>
    <xf numFmtId="0" fontId="33" fillId="28" borderId="126" xfId="0" applyFont="1" applyFill="1" applyBorder="1" applyAlignment="1" applyProtection="1">
      <alignment horizontal="center" vertical="center"/>
    </xf>
    <xf numFmtId="0" fontId="36" fillId="28" borderId="94" xfId="0" applyFont="1" applyFill="1" applyBorder="1" applyAlignment="1" applyProtection="1">
      <alignment horizontal="center" vertical="center" wrapText="1"/>
    </xf>
    <xf numFmtId="0" fontId="36" fillId="28" borderId="159" xfId="0" applyFont="1" applyFill="1" applyBorder="1" applyAlignment="1" applyProtection="1">
      <alignment horizontal="center" vertical="center" wrapText="1"/>
    </xf>
    <xf numFmtId="0" fontId="36" fillId="28" borderId="174" xfId="0" applyFont="1" applyFill="1" applyBorder="1" applyAlignment="1" applyProtection="1">
      <alignment horizontal="center" vertical="center" wrapText="1"/>
    </xf>
    <xf numFmtId="0" fontId="0" fillId="33" borderId="25" xfId="0" applyFont="1" applyFill="1" applyBorder="1" applyAlignment="1" applyProtection="1">
      <alignment horizontal="center" vertical="center"/>
    </xf>
    <xf numFmtId="0" fontId="0" fillId="33" borderId="38" xfId="0" applyFont="1" applyFill="1" applyBorder="1" applyAlignment="1" applyProtection="1">
      <alignment horizontal="center" vertical="center"/>
    </xf>
    <xf numFmtId="0" fontId="0" fillId="33" borderId="21" xfId="0" applyFont="1" applyFill="1" applyBorder="1" applyAlignment="1" applyProtection="1">
      <alignment horizontal="center" vertical="center"/>
    </xf>
    <xf numFmtId="0" fontId="30" fillId="33" borderId="97" xfId="0" applyFont="1" applyFill="1" applyBorder="1" applyAlignment="1" applyProtection="1">
      <alignment horizontal="center" vertical="center" shrinkToFit="1"/>
    </xf>
    <xf numFmtId="0" fontId="30" fillId="33" borderId="38" xfId="0" applyFont="1" applyFill="1" applyBorder="1" applyAlignment="1" applyProtection="1">
      <alignment horizontal="center" vertical="center" shrinkToFit="1"/>
    </xf>
    <xf numFmtId="0" fontId="30" fillId="33" borderId="58" xfId="0" applyFont="1" applyFill="1" applyBorder="1" applyAlignment="1" applyProtection="1">
      <alignment horizontal="center" vertical="center" shrinkToFit="1"/>
    </xf>
    <xf numFmtId="0" fontId="0" fillId="33" borderId="97" xfId="0" applyFill="1" applyBorder="1" applyAlignment="1" applyProtection="1">
      <alignment horizontal="center" vertical="center" shrinkToFit="1"/>
    </xf>
    <xf numFmtId="0" fontId="0" fillId="33" borderId="38" xfId="0" applyFill="1" applyBorder="1" applyAlignment="1" applyProtection="1">
      <alignment horizontal="center" vertical="center" shrinkToFit="1"/>
    </xf>
    <xf numFmtId="0" fontId="0" fillId="33" borderId="21" xfId="0" applyFill="1" applyBorder="1" applyAlignment="1" applyProtection="1">
      <alignment horizontal="center" vertical="center" shrinkToFit="1"/>
    </xf>
    <xf numFmtId="0" fontId="0" fillId="33" borderId="142" xfId="0" applyFont="1" applyFill="1" applyBorder="1" applyAlignment="1" applyProtection="1">
      <alignment horizontal="center" vertical="center" wrapText="1"/>
    </xf>
    <xf numFmtId="0" fontId="0" fillId="33" borderId="105" xfId="0" applyFont="1" applyFill="1" applyBorder="1" applyAlignment="1" applyProtection="1">
      <alignment horizontal="center" vertical="center" wrapText="1"/>
    </xf>
    <xf numFmtId="0" fontId="0" fillId="33" borderId="143" xfId="0" applyFont="1" applyFill="1" applyBorder="1" applyAlignment="1" applyProtection="1">
      <alignment horizontal="center" vertical="center" wrapText="1"/>
    </xf>
    <xf numFmtId="0" fontId="30" fillId="33" borderId="108" xfId="0" applyFont="1" applyFill="1" applyBorder="1" applyAlignment="1" applyProtection="1">
      <alignment horizontal="center" vertical="center" shrinkToFit="1"/>
    </xf>
    <xf numFmtId="0" fontId="30" fillId="33" borderId="20" xfId="0" applyFont="1" applyFill="1" applyBorder="1" applyAlignment="1" applyProtection="1">
      <alignment horizontal="center" vertical="center" shrinkToFit="1"/>
    </xf>
    <xf numFmtId="0" fontId="30" fillId="33" borderId="109" xfId="0" applyFont="1" applyFill="1" applyBorder="1" applyAlignment="1" applyProtection="1">
      <alignment horizontal="center" vertical="center" shrinkToFit="1"/>
    </xf>
    <xf numFmtId="0" fontId="0" fillId="33" borderId="108" xfId="0" applyFill="1" applyBorder="1" applyAlignment="1" applyProtection="1">
      <alignment horizontal="center" vertical="center" shrinkToFit="1"/>
    </xf>
    <xf numFmtId="0" fontId="0" fillId="33" borderId="20" xfId="0" applyFill="1" applyBorder="1" applyAlignment="1" applyProtection="1">
      <alignment horizontal="center" vertical="center" shrinkToFit="1"/>
    </xf>
    <xf numFmtId="0" fontId="0" fillId="33" borderId="19" xfId="0" applyFill="1" applyBorder="1" applyAlignment="1" applyProtection="1">
      <alignment horizontal="center" vertical="center" shrinkToFit="1"/>
    </xf>
    <xf numFmtId="0" fontId="0" fillId="33" borderId="121" xfId="0" applyFont="1" applyFill="1" applyBorder="1" applyAlignment="1" applyProtection="1">
      <alignment horizontal="center" vertical="center" wrapText="1"/>
    </xf>
    <xf numFmtId="0" fontId="0" fillId="33" borderId="158" xfId="0" applyFont="1" applyFill="1" applyBorder="1" applyAlignment="1" applyProtection="1">
      <alignment horizontal="center" vertical="center" wrapText="1"/>
    </xf>
    <xf numFmtId="0" fontId="0" fillId="33" borderId="157" xfId="0" applyFont="1" applyFill="1" applyBorder="1" applyAlignment="1" applyProtection="1">
      <alignment horizontal="center" vertical="center" wrapText="1"/>
    </xf>
    <xf numFmtId="0" fontId="0" fillId="33" borderId="142" xfId="0" applyFont="1" applyFill="1" applyBorder="1" applyAlignment="1" applyProtection="1">
      <alignment horizontal="center" vertical="center"/>
    </xf>
    <xf numFmtId="0" fontId="0" fillId="33" borderId="105" xfId="0" applyFont="1" applyFill="1" applyBorder="1" applyAlignment="1" applyProtection="1">
      <alignment horizontal="center" vertical="center"/>
    </xf>
    <xf numFmtId="0" fontId="0" fillId="33" borderId="143" xfId="0" applyFont="1" applyFill="1" applyBorder="1" applyAlignment="1" applyProtection="1">
      <alignment horizontal="center" vertical="center"/>
    </xf>
    <xf numFmtId="0" fontId="0" fillId="33" borderId="121" xfId="0" applyFont="1" applyFill="1" applyBorder="1" applyAlignment="1" applyProtection="1">
      <alignment horizontal="center" vertical="center"/>
    </xf>
    <xf numFmtId="0" fontId="0" fillId="33" borderId="158" xfId="0" applyFont="1" applyFill="1" applyBorder="1" applyAlignment="1" applyProtection="1">
      <alignment horizontal="center" vertical="center"/>
    </xf>
    <xf numFmtId="0" fontId="0" fillId="33" borderId="157" xfId="0" applyFont="1" applyFill="1" applyBorder="1" applyAlignment="1" applyProtection="1">
      <alignment horizontal="center" vertical="center"/>
    </xf>
    <xf numFmtId="0" fontId="30" fillId="33" borderId="92" xfId="0" applyFont="1" applyFill="1" applyBorder="1" applyAlignment="1" applyProtection="1">
      <alignment horizontal="center" vertical="center" shrinkToFit="1"/>
    </xf>
    <xf numFmtId="0" fontId="30" fillId="33" borderId="39" xfId="0" applyFont="1" applyFill="1" applyBorder="1" applyAlignment="1" applyProtection="1">
      <alignment horizontal="center" vertical="center" shrinkToFit="1"/>
    </xf>
    <xf numFmtId="0" fontId="30" fillId="33" borderId="54" xfId="0" applyFont="1" applyFill="1" applyBorder="1" applyAlignment="1" applyProtection="1">
      <alignment horizontal="center" vertical="center" shrinkToFit="1"/>
    </xf>
    <xf numFmtId="0" fontId="66" fillId="29" borderId="168" xfId="0" applyFont="1" applyFill="1" applyBorder="1" applyAlignment="1" applyProtection="1">
      <alignment horizontal="center" vertical="center" wrapText="1"/>
    </xf>
    <xf numFmtId="0" fontId="66" fillId="29" borderId="169" xfId="0" applyFont="1" applyFill="1" applyBorder="1" applyAlignment="1" applyProtection="1">
      <alignment horizontal="center" vertical="center" wrapText="1"/>
    </xf>
    <xf numFmtId="0" fontId="66" fillId="29" borderId="170" xfId="0" applyFont="1" applyFill="1" applyBorder="1" applyAlignment="1" applyProtection="1">
      <alignment horizontal="center" vertical="center" wrapText="1"/>
    </xf>
    <xf numFmtId="0" fontId="66" fillId="29" borderId="171" xfId="0" applyFont="1" applyFill="1" applyBorder="1" applyAlignment="1" applyProtection="1">
      <alignment horizontal="center" vertical="center" wrapText="1"/>
    </xf>
    <xf numFmtId="0" fontId="66" fillId="29" borderId="172" xfId="0" applyFont="1" applyFill="1" applyBorder="1" applyAlignment="1" applyProtection="1">
      <alignment horizontal="center" vertical="center" wrapText="1"/>
    </xf>
    <xf numFmtId="0" fontId="66" fillId="29" borderId="173" xfId="0" applyFont="1" applyFill="1" applyBorder="1" applyAlignment="1" applyProtection="1">
      <alignment horizontal="center" vertical="center" wrapText="1"/>
    </xf>
    <xf numFmtId="0" fontId="28" fillId="33" borderId="97" xfId="0" applyFont="1" applyFill="1" applyBorder="1" applyAlignment="1" applyProtection="1">
      <alignment horizontal="center" vertical="center" shrinkToFit="1"/>
    </xf>
    <xf numFmtId="0" fontId="28" fillId="33" borderId="38" xfId="0" applyFont="1" applyFill="1" applyBorder="1" applyAlignment="1" applyProtection="1">
      <alignment horizontal="center" vertical="center" shrinkToFit="1"/>
    </xf>
    <xf numFmtId="0" fontId="28" fillId="33" borderId="21" xfId="0" applyFont="1" applyFill="1" applyBorder="1" applyAlignment="1" applyProtection="1">
      <alignment horizontal="center" vertical="center" shrinkToFit="1"/>
    </xf>
    <xf numFmtId="0" fontId="28" fillId="33" borderId="92" xfId="0" applyFont="1" applyFill="1" applyBorder="1" applyAlignment="1" applyProtection="1">
      <alignment horizontal="center" vertical="center" shrinkToFit="1"/>
    </xf>
    <xf numFmtId="0" fontId="28" fillId="33" borderId="39" xfId="0" applyFont="1" applyFill="1" applyBorder="1" applyAlignment="1" applyProtection="1">
      <alignment horizontal="center" vertical="center" shrinkToFit="1"/>
    </xf>
    <xf numFmtId="0" fontId="28" fillId="33" borderId="45" xfId="0" applyFont="1" applyFill="1" applyBorder="1" applyAlignment="1" applyProtection="1">
      <alignment horizontal="center" vertical="center" shrinkToFit="1"/>
    </xf>
    <xf numFmtId="0" fontId="37" fillId="35" borderId="123" xfId="0" applyFont="1" applyFill="1" applyBorder="1" applyAlignment="1" applyProtection="1">
      <alignment horizontal="center" vertical="center" textRotation="255" wrapText="1"/>
    </xf>
    <xf numFmtId="0" fontId="37" fillId="35" borderId="134" xfId="0" applyFont="1" applyFill="1" applyBorder="1" applyAlignment="1" applyProtection="1">
      <alignment horizontal="center" vertical="center" textRotation="255" wrapText="1"/>
    </xf>
    <xf numFmtId="0" fontId="37" fillId="35" borderId="66" xfId="0" applyFont="1" applyFill="1" applyBorder="1" applyAlignment="1" applyProtection="1">
      <alignment horizontal="center" vertical="center" textRotation="255" wrapText="1"/>
    </xf>
    <xf numFmtId="0" fontId="37" fillId="35" borderId="28" xfId="0" applyFont="1" applyFill="1" applyBorder="1" applyAlignment="1" applyProtection="1">
      <alignment horizontal="center" vertical="center" textRotation="255" wrapText="1"/>
    </xf>
    <xf numFmtId="0" fontId="37" fillId="35" borderId="11" xfId="0" applyFont="1" applyFill="1" applyBorder="1" applyAlignment="1" applyProtection="1">
      <alignment horizontal="center" vertical="center" textRotation="255" wrapText="1"/>
    </xf>
    <xf numFmtId="0" fontId="37" fillId="35" borderId="90" xfId="0" applyFont="1" applyFill="1" applyBorder="1" applyAlignment="1" applyProtection="1">
      <alignment horizontal="center" vertical="center" textRotation="255" wrapText="1"/>
    </xf>
    <xf numFmtId="0" fontId="37" fillId="35" borderId="124" xfId="0" applyFont="1" applyFill="1" applyBorder="1" applyAlignment="1" applyProtection="1">
      <alignment horizontal="center" vertical="center" wrapText="1"/>
    </xf>
    <xf numFmtId="0" fontId="37" fillId="35" borderId="125" xfId="0" applyFont="1" applyFill="1" applyBorder="1" applyAlignment="1" applyProtection="1">
      <alignment horizontal="center" vertical="center" wrapText="1"/>
    </xf>
    <xf numFmtId="0" fontId="37" fillId="35" borderId="127" xfId="0" applyFont="1" applyFill="1" applyBorder="1" applyAlignment="1" applyProtection="1">
      <alignment horizontal="center" vertical="center" wrapText="1"/>
    </xf>
    <xf numFmtId="184" fontId="100" fillId="0" borderId="66" xfId="0" applyNumberFormat="1" applyFont="1" applyBorder="1" applyAlignment="1" applyProtection="1">
      <alignment horizontal="center" vertical="center" wrapText="1"/>
      <protection locked="0"/>
    </xf>
    <xf numFmtId="184" fontId="100" fillId="0" borderId="0" xfId="0" applyNumberFormat="1" applyFont="1" applyBorder="1" applyAlignment="1" applyProtection="1">
      <alignment horizontal="center" vertical="center" wrapText="1"/>
      <protection locked="0"/>
    </xf>
    <xf numFmtId="184" fontId="100" fillId="0" borderId="51" xfId="0" applyNumberFormat="1" applyFont="1" applyBorder="1" applyAlignment="1" applyProtection="1">
      <alignment horizontal="center" vertical="center" wrapText="1"/>
      <protection locked="0"/>
    </xf>
    <xf numFmtId="184" fontId="100" fillId="0" borderId="11" xfId="0" applyNumberFormat="1" applyFont="1" applyBorder="1" applyAlignment="1" applyProtection="1">
      <alignment horizontal="center" vertical="center" wrapText="1"/>
      <protection locked="0"/>
    </xf>
    <xf numFmtId="184" fontId="100" fillId="0" borderId="17" xfId="0" applyNumberFormat="1" applyFont="1" applyBorder="1" applyAlignment="1" applyProtection="1">
      <alignment horizontal="center" vertical="center" wrapText="1"/>
      <protection locked="0"/>
    </xf>
    <xf numFmtId="184" fontId="100" fillId="0" borderId="67" xfId="0" applyNumberFormat="1" applyFont="1" applyBorder="1" applyAlignment="1" applyProtection="1">
      <alignment horizontal="center" vertical="center" wrapText="1"/>
      <protection locked="0"/>
    </xf>
    <xf numFmtId="0" fontId="0" fillId="33" borderId="43"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44" xfId="0" applyFont="1" applyFill="1" applyBorder="1" applyAlignment="1" applyProtection="1">
      <alignment horizontal="center" vertical="center"/>
    </xf>
    <xf numFmtId="0" fontId="0" fillId="33" borderId="39" xfId="0" applyFont="1" applyFill="1" applyBorder="1" applyAlignment="1" applyProtection="1">
      <alignment horizontal="center" vertical="center"/>
    </xf>
    <xf numFmtId="0" fontId="0" fillId="33" borderId="45" xfId="0" applyFont="1" applyFill="1" applyBorder="1" applyAlignment="1" applyProtection="1">
      <alignment horizontal="center" vertical="center"/>
    </xf>
    <xf numFmtId="0" fontId="178" fillId="26" borderId="231" xfId="46" applyFont="1" applyFill="1" applyBorder="1" applyAlignment="1" applyProtection="1">
      <alignment horizontal="center" vertical="center"/>
      <protection locked="0"/>
    </xf>
    <xf numFmtId="0" fontId="178" fillId="26" borderId="232" xfId="46" applyFont="1" applyFill="1" applyBorder="1" applyAlignment="1" applyProtection="1">
      <alignment horizontal="center" vertical="center"/>
      <protection locked="0"/>
    </xf>
    <xf numFmtId="0" fontId="178" fillId="0" borderId="66" xfId="46" applyFont="1" applyBorder="1" applyAlignment="1" applyProtection="1">
      <alignment horizontal="left" vertical="center"/>
      <protection locked="0"/>
    </xf>
    <xf numFmtId="0" fontId="178" fillId="0" borderId="0" xfId="46" applyFont="1" applyAlignment="1" applyProtection="1">
      <alignment horizontal="left" vertical="center"/>
      <protection locked="0"/>
    </xf>
    <xf numFmtId="0" fontId="178" fillId="0" borderId="51" xfId="46" applyFont="1" applyBorder="1" applyAlignment="1" applyProtection="1">
      <alignment horizontal="left" vertical="center"/>
      <protection locked="0"/>
    </xf>
    <xf numFmtId="0" fontId="175" fillId="0" borderId="69" xfId="46" applyFont="1" applyBorder="1" applyAlignment="1" applyProtection="1">
      <alignment horizontal="center" vertical="center" wrapText="1"/>
    </xf>
    <xf numFmtId="0" fontId="175" fillId="0" borderId="0" xfId="46" applyFont="1" applyAlignment="1" applyProtection="1">
      <alignment horizontal="center" vertical="center" wrapText="1"/>
    </xf>
    <xf numFmtId="0" fontId="178" fillId="0" borderId="11" xfId="46" applyFont="1" applyBorder="1" applyAlignment="1" applyProtection="1">
      <alignment horizontal="left" vertical="center"/>
      <protection locked="0"/>
    </xf>
    <xf numFmtId="0" fontId="178" fillId="0" borderId="17" xfId="46" applyFont="1" applyBorder="1" applyAlignment="1" applyProtection="1">
      <alignment horizontal="left" vertical="center"/>
      <protection locked="0"/>
    </xf>
    <xf numFmtId="0" fontId="178" fillId="0" borderId="67" xfId="46" applyFont="1" applyBorder="1" applyAlignment="1" applyProtection="1">
      <alignment horizontal="left" vertical="center"/>
      <protection locked="0"/>
    </xf>
    <xf numFmtId="0" fontId="178" fillId="0" borderId="229" xfId="46" applyFont="1" applyBorder="1" applyAlignment="1" applyProtection="1">
      <alignment horizontal="center" vertical="center"/>
      <protection locked="0"/>
    </xf>
    <xf numFmtId="0" fontId="178" fillId="0" borderId="210" xfId="46" applyFont="1" applyBorder="1" applyAlignment="1" applyProtection="1">
      <alignment horizontal="center" vertical="center"/>
      <protection locked="0"/>
    </xf>
    <xf numFmtId="0" fontId="178" fillId="0" borderId="68" xfId="46" applyFont="1" applyBorder="1" applyAlignment="1" applyProtection="1">
      <alignment horizontal="left" vertical="center"/>
      <protection locked="0"/>
    </xf>
    <xf numFmtId="0" fontId="178" fillId="0" borderId="69" xfId="46" applyFont="1" applyBorder="1" applyAlignment="1" applyProtection="1">
      <alignment horizontal="left" vertical="center"/>
      <protection locked="0"/>
    </xf>
    <xf numFmtId="0" fontId="178" fillId="0" borderId="46" xfId="46" applyFont="1" applyBorder="1" applyAlignment="1" applyProtection="1">
      <alignment horizontal="left" vertical="center"/>
      <protection locked="0"/>
    </xf>
    <xf numFmtId="0" fontId="176" fillId="0" borderId="221" xfId="46" applyFont="1" applyBorder="1" applyAlignment="1" applyProtection="1">
      <alignment horizontal="left" vertical="center" wrapText="1" indent="1" shrinkToFit="1"/>
    </xf>
    <xf numFmtId="0" fontId="176" fillId="0" borderId="222" xfId="46" applyFont="1" applyBorder="1" applyAlignment="1" applyProtection="1">
      <alignment horizontal="left" vertical="center" wrapText="1" indent="1" shrinkToFit="1"/>
    </xf>
    <xf numFmtId="0" fontId="178" fillId="33" borderId="65" xfId="46" applyFont="1" applyFill="1" applyBorder="1" applyAlignment="1" applyProtection="1">
      <alignment horizontal="center" vertical="center" shrinkToFit="1"/>
    </xf>
    <xf numFmtId="0" fontId="178" fillId="33" borderId="55" xfId="46" applyFont="1" applyFill="1" applyBorder="1" applyAlignment="1" applyProtection="1">
      <alignment horizontal="center" vertical="center" shrinkToFit="1"/>
    </xf>
    <xf numFmtId="0" fontId="178" fillId="33" borderId="57" xfId="46" applyFont="1" applyFill="1" applyBorder="1" applyAlignment="1" applyProtection="1">
      <alignment horizontal="center" vertical="center" shrinkToFit="1"/>
    </xf>
    <xf numFmtId="0" fontId="177" fillId="33" borderId="65" xfId="46" applyFont="1" applyFill="1" applyBorder="1" applyAlignment="1" applyProtection="1">
      <alignment horizontal="center" vertical="center"/>
    </xf>
    <xf numFmtId="0" fontId="177" fillId="33" borderId="55" xfId="46" applyFont="1" applyFill="1" applyBorder="1" applyAlignment="1" applyProtection="1">
      <alignment horizontal="center" vertical="center"/>
    </xf>
    <xf numFmtId="0" fontId="177" fillId="33" borderId="57" xfId="46" applyFont="1" applyFill="1" applyBorder="1" applyAlignment="1" applyProtection="1">
      <alignment horizontal="center" vertical="center"/>
    </xf>
    <xf numFmtId="0" fontId="178" fillId="33" borderId="224" xfId="46" applyFont="1" applyFill="1" applyBorder="1" applyAlignment="1" applyProtection="1">
      <alignment horizontal="center" vertical="center"/>
    </xf>
    <xf numFmtId="0" fontId="178" fillId="33" borderId="225" xfId="46" applyFont="1" applyFill="1" applyBorder="1" applyAlignment="1" applyProtection="1">
      <alignment horizontal="center" vertical="center"/>
    </xf>
    <xf numFmtId="0" fontId="178" fillId="29" borderId="227" xfId="46" applyFont="1" applyFill="1" applyBorder="1" applyAlignment="1" applyProtection="1">
      <alignment horizontal="center" vertical="center"/>
    </xf>
    <xf numFmtId="0" fontId="178" fillId="29" borderId="67" xfId="46" applyFont="1" applyFill="1" applyBorder="1" applyAlignment="1" applyProtection="1">
      <alignment horizontal="center" vertical="center"/>
    </xf>
    <xf numFmtId="0" fontId="43" fillId="33" borderId="73" xfId="46" applyFont="1" applyFill="1" applyBorder="1" applyAlignment="1" applyProtection="1">
      <alignment horizontal="center" vertical="center" wrapText="1" shrinkToFit="1"/>
    </xf>
    <xf numFmtId="0" fontId="182" fillId="33" borderId="96" xfId="46" applyFont="1" applyFill="1" applyBorder="1" applyAlignment="1" applyProtection="1">
      <alignment horizontal="center" vertical="center" shrinkToFit="1"/>
    </xf>
    <xf numFmtId="0" fontId="176" fillId="27" borderId="43" xfId="46" applyFont="1" applyFill="1" applyBorder="1" applyAlignment="1" applyProtection="1">
      <alignment horizontal="right" vertical="center" shrinkToFit="1"/>
      <protection locked="0"/>
    </xf>
    <xf numFmtId="0" fontId="176" fillId="27" borderId="20" xfId="46" applyFont="1" applyFill="1" applyBorder="1" applyAlignment="1" applyProtection="1">
      <alignment horizontal="right" vertical="center" shrinkToFit="1"/>
      <protection locked="0"/>
    </xf>
    <xf numFmtId="0" fontId="179" fillId="33" borderId="73" xfId="46" applyFont="1" applyFill="1" applyBorder="1" applyAlignment="1" applyProtection="1">
      <alignment horizontal="center" vertical="center" wrapText="1"/>
    </xf>
    <xf numFmtId="0" fontId="179" fillId="33" borderId="96" xfId="46" applyFont="1" applyFill="1" applyBorder="1" applyAlignment="1" applyProtection="1">
      <alignment horizontal="center" vertical="center" wrapText="1"/>
    </xf>
    <xf numFmtId="0" fontId="179" fillId="33" borderId="33" xfId="46" applyFont="1" applyFill="1" applyBorder="1" applyAlignment="1" applyProtection="1">
      <alignment horizontal="center" vertical="center" wrapText="1"/>
    </xf>
    <xf numFmtId="0" fontId="179" fillId="33" borderId="15" xfId="46" applyFont="1" applyFill="1" applyBorder="1" applyAlignment="1" applyProtection="1">
      <alignment horizontal="center" vertical="center" wrapText="1"/>
    </xf>
    <xf numFmtId="0" fontId="179" fillId="33" borderId="35" xfId="46" applyFont="1" applyFill="1" applyBorder="1" applyAlignment="1" applyProtection="1">
      <alignment horizontal="center" vertical="center" wrapText="1"/>
    </xf>
    <xf numFmtId="0" fontId="179" fillId="33" borderId="16" xfId="46" applyFont="1" applyFill="1" applyBorder="1" applyAlignment="1" applyProtection="1">
      <alignment horizontal="center" vertical="center" wrapText="1"/>
    </xf>
    <xf numFmtId="0" fontId="164" fillId="0" borderId="214" xfId="46" applyFont="1" applyBorder="1" applyAlignment="1" applyProtection="1">
      <alignment horizontal="center" vertical="center"/>
      <protection locked="0"/>
    </xf>
    <xf numFmtId="0" fontId="164" fillId="0" borderId="215" xfId="46" applyFont="1" applyBorder="1" applyAlignment="1" applyProtection="1">
      <alignment horizontal="center" vertical="center"/>
      <protection locked="0"/>
    </xf>
    <xf numFmtId="0" fontId="176" fillId="0" borderId="215" xfId="46" applyFont="1" applyBorder="1" applyAlignment="1" applyProtection="1">
      <alignment horizontal="left" vertical="center" wrapText="1" indent="1" shrinkToFit="1"/>
    </xf>
    <xf numFmtId="0" fontId="176" fillId="0" borderId="216" xfId="46" applyFont="1" applyBorder="1" applyAlignment="1" applyProtection="1">
      <alignment horizontal="left" vertical="center" wrapText="1" indent="1" shrinkToFit="1"/>
    </xf>
    <xf numFmtId="0" fontId="164" fillId="33" borderId="33" xfId="46" applyFont="1" applyFill="1" applyBorder="1" applyAlignment="1" applyProtection="1">
      <alignment horizontal="center" vertical="center" wrapText="1"/>
    </xf>
    <xf numFmtId="0" fontId="164" fillId="33" borderId="15" xfId="46" applyFont="1" applyFill="1" applyBorder="1" applyAlignment="1" applyProtection="1">
      <alignment horizontal="center" vertical="center" wrapText="1"/>
    </xf>
    <xf numFmtId="0" fontId="176" fillId="0" borderId="15" xfId="46" applyFont="1" applyBorder="1" applyAlignment="1" applyProtection="1">
      <alignment horizontal="center" vertical="center" wrapText="1"/>
      <protection locked="0"/>
    </xf>
    <xf numFmtId="0" fontId="176" fillId="0" borderId="25" xfId="46" applyFont="1" applyBorder="1" applyAlignment="1" applyProtection="1">
      <alignment horizontal="center" vertical="center" wrapText="1"/>
      <protection locked="0"/>
    </xf>
    <xf numFmtId="0" fontId="164" fillId="0" borderId="217" xfId="46" applyFont="1" applyBorder="1" applyAlignment="1" applyProtection="1">
      <alignment horizontal="center" vertical="center"/>
      <protection locked="0"/>
    </xf>
    <xf numFmtId="0" fontId="164" fillId="0" borderId="218" xfId="46" applyFont="1" applyBorder="1" applyAlignment="1" applyProtection="1">
      <alignment horizontal="center" vertical="center"/>
      <protection locked="0"/>
    </xf>
    <xf numFmtId="0" fontId="176" fillId="0" borderId="218" xfId="46" applyFont="1" applyBorder="1" applyAlignment="1" applyProtection="1">
      <alignment horizontal="left" vertical="center" wrapText="1" indent="1" shrinkToFit="1"/>
    </xf>
    <xf numFmtId="0" fontId="176" fillId="0" borderId="219" xfId="46" applyFont="1" applyBorder="1" applyAlignment="1" applyProtection="1">
      <alignment horizontal="left" vertical="center" wrapText="1" indent="1" shrinkToFit="1"/>
    </xf>
    <xf numFmtId="0" fontId="176" fillId="33" borderId="91" xfId="46" applyFont="1" applyFill="1" applyBorder="1" applyAlignment="1" applyProtection="1">
      <alignment horizontal="center" vertical="center" wrapText="1"/>
    </xf>
    <xf numFmtId="0" fontId="176" fillId="33" borderId="29" xfId="46" applyFont="1" applyFill="1" applyBorder="1" applyAlignment="1" applyProtection="1">
      <alignment horizontal="center" vertical="center" wrapText="1"/>
    </xf>
    <xf numFmtId="0" fontId="176" fillId="33" borderId="11" xfId="46" applyFont="1" applyFill="1" applyBorder="1" applyAlignment="1" applyProtection="1">
      <alignment horizontal="center" vertical="center" wrapText="1"/>
    </xf>
    <xf numFmtId="0" fontId="176" fillId="33" borderId="90" xfId="46" applyFont="1" applyFill="1" applyBorder="1" applyAlignment="1" applyProtection="1">
      <alignment horizontal="center" vertical="center" wrapText="1"/>
    </xf>
    <xf numFmtId="0" fontId="176" fillId="0" borderId="50" xfId="46" applyFont="1" applyBorder="1" applyAlignment="1" applyProtection="1">
      <alignment horizontal="center" vertical="center" wrapText="1"/>
      <protection locked="0"/>
    </xf>
    <xf numFmtId="0" fontId="176" fillId="0" borderId="37" xfId="46" applyFont="1" applyBorder="1" applyAlignment="1" applyProtection="1">
      <alignment horizontal="center" vertical="center" wrapText="1"/>
      <protection locked="0"/>
    </xf>
    <xf numFmtId="0" fontId="176" fillId="0" borderId="47" xfId="46" applyFont="1" applyBorder="1" applyAlignment="1" applyProtection="1">
      <alignment horizontal="center" vertical="center" wrapText="1"/>
      <protection locked="0"/>
    </xf>
    <xf numFmtId="0" fontId="176" fillId="0" borderId="89" xfId="46" applyFont="1" applyBorder="1" applyAlignment="1" applyProtection="1">
      <alignment horizontal="center" vertical="center" wrapText="1"/>
      <protection locked="0"/>
    </xf>
    <xf numFmtId="0" fontId="176" fillId="0" borderId="17" xfId="46" applyFont="1" applyBorder="1" applyAlignment="1" applyProtection="1">
      <alignment horizontal="center" vertical="center" wrapText="1"/>
      <protection locked="0"/>
    </xf>
    <xf numFmtId="0" fontId="176" fillId="0" borderId="67" xfId="46" applyFont="1" applyBorder="1" applyAlignment="1" applyProtection="1">
      <alignment horizontal="center" vertical="center" wrapText="1"/>
      <protection locked="0"/>
    </xf>
    <xf numFmtId="0" fontId="164" fillId="0" borderId="220" xfId="46" applyFont="1" applyBorder="1" applyAlignment="1" applyProtection="1">
      <alignment horizontal="center" vertical="center"/>
      <protection locked="0"/>
    </xf>
    <xf numFmtId="0" fontId="164" fillId="0" borderId="221" xfId="46" applyFont="1" applyBorder="1" applyAlignment="1" applyProtection="1">
      <alignment horizontal="center" vertical="center"/>
      <protection locked="0"/>
    </xf>
    <xf numFmtId="0" fontId="177" fillId="33" borderId="92" xfId="46" applyFont="1" applyFill="1" applyBorder="1" applyAlignment="1" applyProtection="1">
      <alignment horizontal="center" vertical="center" wrapText="1" shrinkToFit="1"/>
    </xf>
    <xf numFmtId="0" fontId="177" fillId="33" borderId="45" xfId="46" applyFont="1" applyFill="1" applyBorder="1" applyAlignment="1" applyProtection="1">
      <alignment horizontal="center" vertical="center" wrapText="1" shrinkToFit="1"/>
    </xf>
    <xf numFmtId="0" fontId="178" fillId="0" borderId="39" xfId="46" applyFont="1" applyBorder="1" applyAlignment="1" applyProtection="1">
      <alignment horizontal="center" vertical="center" shrinkToFit="1"/>
      <protection locked="0"/>
    </xf>
    <xf numFmtId="0" fontId="178" fillId="0" borderId="45" xfId="46" applyFont="1" applyBorder="1" applyAlignment="1" applyProtection="1">
      <alignment horizontal="center" vertical="center" shrinkToFit="1"/>
      <protection locked="0"/>
    </xf>
    <xf numFmtId="0" fontId="178"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shrinkToFit="1"/>
      <protection locked="0"/>
    </xf>
    <xf numFmtId="0" fontId="178" fillId="0" borderId="34" xfId="46" applyFont="1" applyBorder="1" applyAlignment="1" applyProtection="1">
      <alignment horizontal="center" vertical="center" shrinkToFit="1"/>
      <protection locked="0"/>
    </xf>
    <xf numFmtId="0" fontId="169" fillId="34" borderId="68" xfId="46" applyFont="1" applyFill="1" applyBorder="1" applyAlignment="1" applyProtection="1">
      <alignment horizontal="center" vertical="center" wrapText="1"/>
    </xf>
    <xf numFmtId="0" fontId="169" fillId="34" borderId="69" xfId="46" applyFont="1" applyFill="1" applyBorder="1" applyAlignment="1" applyProtection="1">
      <alignment horizontal="center" vertical="center" wrapText="1"/>
    </xf>
    <xf numFmtId="0" fontId="169" fillId="34" borderId="203" xfId="46" applyFont="1" applyFill="1" applyBorder="1" applyAlignment="1" applyProtection="1">
      <alignment horizontal="center" vertical="center" wrapText="1"/>
    </xf>
    <xf numFmtId="0" fontId="169" fillId="34" borderId="66" xfId="46" applyFont="1" applyFill="1" applyBorder="1" applyAlignment="1" applyProtection="1">
      <alignment horizontal="center" vertical="center" wrapText="1"/>
    </xf>
    <xf numFmtId="0" fontId="169" fillId="34" borderId="0" xfId="46" applyFont="1" applyFill="1" applyAlignment="1" applyProtection="1">
      <alignment horizontal="center" vertical="center" wrapText="1"/>
    </xf>
    <xf numFmtId="0" fontId="169" fillId="34" borderId="206" xfId="46" applyFont="1" applyFill="1" applyBorder="1" applyAlignment="1" applyProtection="1">
      <alignment horizontal="center" vertical="center" wrapText="1"/>
    </xf>
    <xf numFmtId="0" fontId="169" fillId="34" borderId="11" xfId="46" applyFont="1" applyFill="1" applyBorder="1" applyAlignment="1" applyProtection="1">
      <alignment horizontal="center" vertical="center" wrapText="1"/>
    </xf>
    <xf numFmtId="0" fontId="169" fillId="34" borderId="17" xfId="46" applyFont="1" applyFill="1" applyBorder="1" applyAlignment="1" applyProtection="1">
      <alignment horizontal="center" vertical="center" wrapText="1"/>
    </xf>
    <xf numFmtId="0" fontId="169" fillId="34" borderId="211" xfId="46" applyFont="1" applyFill="1" applyBorder="1" applyAlignment="1" applyProtection="1">
      <alignment horizontal="center" vertical="center" wrapText="1"/>
    </xf>
    <xf numFmtId="0" fontId="179" fillId="27" borderId="69" xfId="46" applyFont="1" applyFill="1" applyBorder="1" applyAlignment="1" applyProtection="1">
      <alignment horizontal="center" vertical="center" wrapText="1" shrinkToFit="1"/>
    </xf>
    <xf numFmtId="0" fontId="179" fillId="27" borderId="20" xfId="46" applyFont="1" applyFill="1" applyBorder="1" applyAlignment="1" applyProtection="1">
      <alignment horizontal="center" vertical="center" wrapText="1" shrinkToFit="1"/>
    </xf>
    <xf numFmtId="0" fontId="176" fillId="27" borderId="204" xfId="46" applyFont="1" applyFill="1" applyBorder="1" applyAlignment="1" applyProtection="1">
      <alignment horizontal="center" vertical="center" wrapText="1" shrinkToFit="1"/>
    </xf>
    <xf numFmtId="0" fontId="176" fillId="27" borderId="205" xfId="46" applyFont="1" applyFill="1" applyBorder="1" applyAlignment="1" applyProtection="1">
      <alignment horizontal="center" vertical="center" wrapText="1" shrinkToFit="1"/>
    </xf>
    <xf numFmtId="0" fontId="176" fillId="27" borderId="207" xfId="46" applyFont="1" applyFill="1" applyBorder="1" applyAlignment="1" applyProtection="1">
      <alignment horizontal="center" vertical="center" wrapText="1" shrinkToFit="1"/>
    </xf>
    <xf numFmtId="0" fontId="176" fillId="27" borderId="208" xfId="46" applyFont="1" applyFill="1" applyBorder="1" applyAlignment="1" applyProtection="1">
      <alignment horizontal="center" vertical="center" wrapText="1" shrinkToFit="1"/>
    </xf>
    <xf numFmtId="0" fontId="179" fillId="27" borderId="37" xfId="46" applyFont="1" applyFill="1" applyBorder="1" applyAlignment="1" applyProtection="1">
      <alignment horizontal="center" vertical="center" shrinkToFit="1"/>
    </xf>
    <xf numFmtId="0" fontId="179" fillId="27" borderId="17" xfId="46" applyFont="1" applyFill="1" applyBorder="1" applyAlignment="1" applyProtection="1">
      <alignment horizontal="center" vertical="center" shrinkToFit="1"/>
    </xf>
    <xf numFmtId="0" fontId="176" fillId="27" borderId="209" xfId="46" applyFont="1" applyFill="1" applyBorder="1" applyAlignment="1" applyProtection="1">
      <alignment horizontal="center" vertical="center" shrinkToFit="1"/>
    </xf>
    <xf numFmtId="0" fontId="176" fillId="27" borderId="210" xfId="46" applyFont="1" applyFill="1" applyBorder="1" applyAlignment="1" applyProtection="1">
      <alignment horizontal="center" vertical="center" shrinkToFit="1"/>
    </xf>
    <xf numFmtId="0" fontId="176" fillId="27" borderId="212" xfId="46" applyFont="1" applyFill="1" applyBorder="1" applyAlignment="1" applyProtection="1">
      <alignment horizontal="center" vertical="center" shrinkToFit="1"/>
    </xf>
    <xf numFmtId="0" fontId="176" fillId="27" borderId="213" xfId="46" applyFont="1" applyFill="1" applyBorder="1" applyAlignment="1" applyProtection="1">
      <alignment horizontal="center" vertical="center" shrinkToFit="1"/>
    </xf>
    <xf numFmtId="0" fontId="179" fillId="27" borderId="199" xfId="46" applyFont="1" applyFill="1" applyBorder="1" applyAlignment="1" applyProtection="1">
      <alignment horizontal="center" vertical="center" wrapText="1" shrinkToFit="1"/>
    </xf>
    <xf numFmtId="0" fontId="179" fillId="27" borderId="46" xfId="46" applyFont="1" applyFill="1" applyBorder="1" applyAlignment="1" applyProtection="1">
      <alignment horizontal="center" vertical="center" wrapText="1" shrinkToFit="1"/>
    </xf>
    <xf numFmtId="0" fontId="179" fillId="27" borderId="202" xfId="46" applyFont="1" applyFill="1" applyBorder="1" applyAlignment="1" applyProtection="1">
      <alignment horizontal="center" vertical="center" wrapText="1" shrinkToFit="1"/>
    </xf>
    <xf numFmtId="0" fontId="179" fillId="27" borderId="109" xfId="46" applyFont="1" applyFill="1" applyBorder="1" applyAlignment="1" applyProtection="1">
      <alignment horizontal="center" vertical="center" wrapText="1" shrinkToFit="1"/>
    </xf>
    <xf numFmtId="0" fontId="177" fillId="33" borderId="108" xfId="46" applyFont="1" applyFill="1" applyBorder="1" applyAlignment="1" applyProtection="1">
      <alignment horizontal="center" vertical="center" wrapText="1"/>
    </xf>
    <xf numFmtId="0" fontId="177" fillId="33" borderId="19" xfId="46" applyFont="1" applyFill="1" applyBorder="1" applyAlignment="1" applyProtection="1">
      <alignment horizontal="center" vertical="center" wrapText="1"/>
    </xf>
    <xf numFmtId="0" fontId="177" fillId="33" borderId="97" xfId="46" applyFont="1" applyFill="1" applyBorder="1" applyAlignment="1" applyProtection="1">
      <alignment horizontal="center" vertical="center" wrapText="1"/>
    </xf>
    <xf numFmtId="0" fontId="177" fillId="33" borderId="21" xfId="46" applyFont="1" applyFill="1" applyBorder="1" applyAlignment="1" applyProtection="1">
      <alignment horizontal="center" vertical="center" wrapText="1"/>
    </xf>
    <xf numFmtId="0" fontId="178" fillId="0" borderId="200" xfId="46" applyFont="1" applyBorder="1" applyAlignment="1" applyProtection="1">
      <alignment horizontal="center" vertical="center" shrinkToFit="1"/>
      <protection locked="0"/>
    </xf>
    <xf numFmtId="0" fontId="178" fillId="0" borderId="201" xfId="46" applyFont="1" applyBorder="1" applyAlignment="1" applyProtection="1">
      <alignment horizontal="center" vertical="center" shrinkToFit="1"/>
      <protection locked="0"/>
    </xf>
    <xf numFmtId="0" fontId="178" fillId="0" borderId="20" xfId="46" applyFont="1" applyBorder="1" applyAlignment="1" applyProtection="1">
      <alignment horizontal="center" vertical="center" shrinkToFit="1"/>
      <protection locked="0"/>
    </xf>
    <xf numFmtId="0" fontId="178" fillId="0" borderId="19" xfId="46" applyFont="1" applyBorder="1" applyAlignment="1" applyProtection="1">
      <alignment horizontal="center" vertical="center" shrinkToFit="1"/>
      <protection locked="0"/>
    </xf>
    <xf numFmtId="0" fontId="54"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wrapText="1"/>
      <protection locked="0"/>
    </xf>
    <xf numFmtId="0" fontId="178" fillId="0" borderId="34" xfId="46" applyFont="1" applyBorder="1" applyAlignment="1" applyProtection="1">
      <alignment horizontal="center" vertical="center" wrapText="1"/>
      <protection locked="0"/>
    </xf>
    <xf numFmtId="0" fontId="179" fillId="33" borderId="165" xfId="46" applyFont="1" applyFill="1" applyBorder="1" applyAlignment="1" applyProtection="1">
      <alignment horizontal="center" vertical="center" wrapText="1"/>
    </xf>
    <xf numFmtId="0" fontId="179" fillId="33" borderId="162" xfId="46" applyFont="1" applyFill="1" applyBorder="1" applyAlignment="1" applyProtection="1">
      <alignment horizontal="center" vertical="center" wrapText="1"/>
    </xf>
    <xf numFmtId="0" fontId="178" fillId="33" borderId="161" xfId="46" applyFont="1" applyFill="1" applyBorder="1" applyAlignment="1" applyProtection="1">
      <alignment horizontal="center" vertical="center" shrinkToFit="1"/>
    </xf>
    <xf numFmtId="0" fontId="178" fillId="33" borderId="162" xfId="46" applyFont="1" applyFill="1" applyBorder="1" applyAlignment="1" applyProtection="1">
      <alignment horizontal="center" vertical="center" shrinkToFit="1"/>
    </xf>
    <xf numFmtId="0" fontId="51" fillId="33" borderId="52" xfId="46" applyFont="1" applyFill="1" applyBorder="1" applyAlignment="1" applyProtection="1">
      <alignment horizontal="center" vertical="center" wrapText="1"/>
    </xf>
    <xf numFmtId="0" fontId="51" fillId="33" borderId="18" xfId="46" applyFont="1" applyFill="1" applyBorder="1" applyAlignment="1" applyProtection="1">
      <alignment horizontal="center" vertical="center" wrapText="1"/>
    </xf>
    <xf numFmtId="0" fontId="180" fillId="26" borderId="98" xfId="46" applyFont="1" applyFill="1" applyBorder="1" applyAlignment="1" applyProtection="1">
      <alignment horizontal="center" vertical="center" wrapText="1"/>
      <protection locked="0"/>
    </xf>
    <xf numFmtId="0" fontId="180" fillId="26" borderId="69" xfId="46" applyFont="1" applyFill="1" applyBorder="1" applyAlignment="1" applyProtection="1">
      <alignment horizontal="center" vertical="center" wrapText="1"/>
      <protection locked="0"/>
    </xf>
    <xf numFmtId="0" fontId="180" fillId="26" borderId="43" xfId="46" applyFont="1" applyFill="1" applyBorder="1" applyAlignment="1" applyProtection="1">
      <alignment horizontal="center" vertical="center" wrapText="1"/>
      <protection locked="0"/>
    </xf>
    <xf numFmtId="0" fontId="180" fillId="26" borderId="20" xfId="46" applyFont="1" applyFill="1" applyBorder="1" applyAlignment="1" applyProtection="1">
      <alignment horizontal="center" vertical="center" wrapText="1"/>
      <protection locked="0"/>
    </xf>
    <xf numFmtId="0" fontId="51" fillId="26" borderId="69" xfId="46" applyFont="1" applyFill="1" applyBorder="1" applyAlignment="1" applyProtection="1">
      <alignment horizontal="right" wrapText="1"/>
    </xf>
    <xf numFmtId="0" fontId="51" fillId="26" borderId="20" xfId="46" applyFont="1" applyFill="1" applyBorder="1" applyAlignment="1" applyProtection="1">
      <alignment horizontal="right" wrapText="1"/>
    </xf>
    <xf numFmtId="0" fontId="177" fillId="33" borderId="35" xfId="46" applyFont="1" applyFill="1" applyBorder="1" applyAlignment="1" applyProtection="1">
      <alignment horizontal="center" vertical="center" wrapText="1"/>
    </xf>
    <xf numFmtId="0" fontId="177" fillId="33" borderId="16" xfId="46" applyFont="1" applyFill="1" applyBorder="1" applyAlignment="1" applyProtection="1">
      <alignment horizontal="center" vertical="center"/>
    </xf>
    <xf numFmtId="0" fontId="178" fillId="0" borderId="44" xfId="46" applyFont="1" applyBorder="1" applyAlignment="1" applyProtection="1">
      <alignment horizontal="center" vertical="center"/>
      <protection locked="0"/>
    </xf>
    <xf numFmtId="0" fontId="178" fillId="0" borderId="39" xfId="46" applyFont="1" applyBorder="1" applyAlignment="1" applyProtection="1">
      <alignment horizontal="center" vertical="center"/>
      <protection locked="0"/>
    </xf>
    <xf numFmtId="0" fontId="178" fillId="0" borderId="45" xfId="46" applyFont="1" applyBorder="1" applyAlignment="1" applyProtection="1">
      <alignment horizontal="center" vertical="center"/>
      <protection locked="0"/>
    </xf>
    <xf numFmtId="0" fontId="177" fillId="33" borderId="44" xfId="46" applyFont="1" applyFill="1" applyBorder="1" applyAlignment="1" applyProtection="1">
      <alignment horizontal="center" vertical="center" wrapText="1"/>
    </xf>
    <xf numFmtId="0" fontId="177" fillId="33" borderId="39" xfId="46" applyFont="1" applyFill="1" applyBorder="1" applyAlignment="1" applyProtection="1">
      <alignment horizontal="center" vertical="center" wrapText="1"/>
    </xf>
    <xf numFmtId="0" fontId="177" fillId="33" borderId="45" xfId="46" applyFont="1" applyFill="1" applyBorder="1" applyAlignment="1" applyProtection="1">
      <alignment horizontal="center" vertical="center" wrapText="1"/>
    </xf>
    <xf numFmtId="0" fontId="178" fillId="0" borderId="54" xfId="46" applyFont="1" applyBorder="1" applyAlignment="1" applyProtection="1">
      <alignment horizontal="center" vertical="center"/>
      <protection locked="0"/>
    </xf>
    <xf numFmtId="0" fontId="177" fillId="33" borderId="25" xfId="46" applyFont="1" applyFill="1" applyBorder="1" applyAlignment="1" applyProtection="1">
      <alignment horizontal="center" vertical="center" wrapText="1"/>
    </xf>
    <xf numFmtId="0" fontId="177" fillId="33" borderId="38" xfId="46" applyFont="1" applyFill="1" applyBorder="1" applyAlignment="1" applyProtection="1">
      <alignment horizontal="center" vertical="center" wrapText="1"/>
    </xf>
    <xf numFmtId="0" fontId="178" fillId="0" borderId="15" xfId="46" applyFont="1" applyBorder="1" applyAlignment="1" applyProtection="1">
      <alignment horizontal="center" vertical="center"/>
      <protection locked="0"/>
    </xf>
    <xf numFmtId="0" fontId="178" fillId="0" borderId="34" xfId="46" applyFont="1" applyBorder="1" applyAlignment="1" applyProtection="1">
      <alignment horizontal="center" vertical="center"/>
      <protection locked="0"/>
    </xf>
    <xf numFmtId="198" fontId="164" fillId="0" borderId="0" xfId="46" applyNumberFormat="1" applyFont="1" applyAlignment="1" applyProtection="1">
      <alignment horizontal="center" vertical="center"/>
      <protection locked="0"/>
    </xf>
    <xf numFmtId="0" fontId="165" fillId="0" borderId="0" xfId="46" applyFont="1" applyAlignment="1" applyProtection="1">
      <alignment horizontal="left" vertical="center"/>
    </xf>
    <xf numFmtId="0" fontId="168" fillId="0" borderId="0" xfId="46" applyFont="1" applyAlignment="1" applyProtection="1">
      <alignment horizontal="center" vertical="center"/>
    </xf>
    <xf numFmtId="0" fontId="169" fillId="26" borderId="0" xfId="46" applyFont="1" applyFill="1" applyAlignment="1" applyProtection="1">
      <alignment horizontal="left" vertical="center" indent="1"/>
    </xf>
    <xf numFmtId="0" fontId="176" fillId="0" borderId="50" xfId="46" applyFont="1" applyBorder="1" applyAlignment="1" applyProtection="1">
      <alignment horizontal="left" vertical="center" wrapText="1"/>
    </xf>
    <xf numFmtId="0" fontId="176" fillId="0" borderId="37" xfId="46" applyFont="1" applyBorder="1" applyAlignment="1" applyProtection="1">
      <alignment horizontal="left" vertical="center" wrapText="1"/>
    </xf>
    <xf numFmtId="0" fontId="176" fillId="0" borderId="29" xfId="46" applyFont="1" applyBorder="1" applyAlignment="1" applyProtection="1">
      <alignment horizontal="left" vertical="center" wrapText="1"/>
    </xf>
    <xf numFmtId="0" fontId="176" fillId="0" borderId="42" xfId="46" applyFont="1" applyBorder="1" applyAlignment="1" applyProtection="1">
      <alignment horizontal="left" vertical="center" wrapText="1"/>
    </xf>
    <xf numFmtId="0" fontId="176" fillId="0" borderId="0" xfId="46" applyFont="1" applyAlignment="1" applyProtection="1">
      <alignment horizontal="left" vertical="center" wrapText="1"/>
    </xf>
    <xf numFmtId="0" fontId="176" fillId="0" borderId="28" xfId="46" applyFont="1" applyBorder="1" applyAlignment="1" applyProtection="1">
      <alignment horizontal="left" vertical="center" wrapText="1"/>
    </xf>
    <xf numFmtId="0" fontId="177" fillId="33" borderId="48" xfId="46" applyFont="1" applyFill="1" applyBorder="1" applyAlignment="1" applyProtection="1">
      <alignment horizontal="center" vertical="center" wrapText="1" shrinkToFit="1"/>
    </xf>
    <xf numFmtId="0" fontId="177" fillId="33" borderId="55" xfId="46" applyFont="1" applyFill="1" applyBorder="1" applyAlignment="1" applyProtection="1">
      <alignment horizontal="center" vertical="center" wrapText="1" shrinkToFit="1"/>
    </xf>
    <xf numFmtId="0" fontId="177" fillId="33" borderId="40" xfId="46" applyFont="1" applyFill="1" applyBorder="1" applyAlignment="1" applyProtection="1">
      <alignment horizontal="center" vertical="center" wrapText="1" shrinkToFit="1"/>
    </xf>
    <xf numFmtId="185" fontId="178" fillId="40" borderId="48" xfId="46" applyNumberFormat="1" applyFont="1" applyFill="1" applyBorder="1" applyAlignment="1" applyProtection="1">
      <alignment horizontal="center" vertical="center" shrinkToFit="1"/>
    </xf>
    <xf numFmtId="185" fontId="178" fillId="40" borderId="55" xfId="46" applyNumberFormat="1" applyFont="1" applyFill="1" applyBorder="1" applyAlignment="1" applyProtection="1">
      <alignment horizontal="center" vertical="center" shrinkToFit="1"/>
    </xf>
    <xf numFmtId="185" fontId="51" fillId="40" borderId="55" xfId="46" applyNumberFormat="1" applyFont="1" applyFill="1" applyBorder="1" applyAlignment="1" applyProtection="1">
      <alignment horizontal="center" vertical="center" wrapText="1"/>
    </xf>
    <xf numFmtId="185" fontId="51" fillId="40" borderId="57" xfId="46" applyNumberFormat="1" applyFont="1" applyFill="1" applyBorder="1" applyAlignment="1" applyProtection="1">
      <alignment horizontal="center" vertical="center" wrapText="1"/>
    </xf>
    <xf numFmtId="0" fontId="178" fillId="40" borderId="48" xfId="46" applyFont="1" applyFill="1" applyBorder="1" applyAlignment="1" applyProtection="1">
      <alignment horizontal="center" vertical="center" wrapText="1"/>
    </xf>
    <xf numFmtId="0" fontId="178" fillId="40" borderId="55" xfId="46" applyFont="1" applyFill="1" applyBorder="1" applyAlignment="1" applyProtection="1">
      <alignment horizontal="center" vertical="center" wrapText="1"/>
    </xf>
    <xf numFmtId="0" fontId="178" fillId="40" borderId="40" xfId="46" applyFont="1" applyFill="1" applyBorder="1" applyAlignment="1" applyProtection="1">
      <alignment horizontal="center" vertical="center" wrapText="1"/>
    </xf>
    <xf numFmtId="0" fontId="176" fillId="0" borderId="43" xfId="46" applyFont="1" applyBorder="1" applyAlignment="1" applyProtection="1">
      <alignment horizontal="left" vertical="center"/>
    </xf>
    <xf numFmtId="0" fontId="176" fillId="0" borderId="20" xfId="46" applyFont="1" applyBorder="1" applyAlignment="1" applyProtection="1">
      <alignment horizontal="left" vertical="center"/>
    </xf>
    <xf numFmtId="0" fontId="176" fillId="0" borderId="19" xfId="46" applyFont="1" applyBorder="1" applyAlignment="1" applyProtection="1">
      <alignment horizontal="left" vertical="center"/>
    </xf>
    <xf numFmtId="0" fontId="177" fillId="33" borderId="40" xfId="46" applyFont="1" applyFill="1" applyBorder="1" applyAlignment="1" applyProtection="1">
      <alignment horizontal="center" vertical="center"/>
    </xf>
    <xf numFmtId="0" fontId="36" fillId="40" borderId="97" xfId="0" applyFont="1" applyFill="1" applyBorder="1" applyAlignment="1" applyProtection="1">
      <alignment horizontal="center" vertical="center"/>
    </xf>
    <xf numFmtId="0" fontId="36" fillId="40" borderId="21" xfId="0" applyFont="1" applyFill="1" applyBorder="1" applyAlignment="1" applyProtection="1">
      <alignment horizontal="center" vertical="center"/>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36" fillId="33" borderId="65" xfId="0" applyFont="1" applyFill="1" applyBorder="1" applyAlignment="1" applyProtection="1">
      <alignment horizontal="center" vertical="center"/>
    </xf>
    <xf numFmtId="0" fontId="36" fillId="33" borderId="55" xfId="0" applyFont="1" applyFill="1" applyBorder="1" applyAlignment="1" applyProtection="1">
      <alignment horizontal="center" vertical="center"/>
    </xf>
    <xf numFmtId="0" fontId="36" fillId="33" borderId="97" xfId="0" applyFont="1" applyFill="1" applyBorder="1" applyAlignment="1" applyProtection="1">
      <alignment horizontal="center" vertical="center"/>
    </xf>
    <xf numFmtId="0" fontId="36" fillId="33" borderId="58" xfId="0" applyFont="1" applyFill="1" applyBorder="1" applyAlignment="1" applyProtection="1">
      <alignment horizontal="center" vertical="center"/>
    </xf>
    <xf numFmtId="0" fontId="36" fillId="33" borderId="40" xfId="0" applyFont="1" applyFill="1" applyBorder="1" applyAlignment="1" applyProtection="1">
      <alignment horizontal="center" vertical="center"/>
    </xf>
    <xf numFmtId="0" fontId="36" fillId="40" borderId="65" xfId="0" applyFont="1" applyFill="1" applyBorder="1" applyAlignment="1" applyProtection="1">
      <alignment horizontal="center" vertical="center"/>
    </xf>
    <xf numFmtId="0" fontId="36" fillId="40" borderId="40" xfId="0" applyFont="1" applyFill="1" applyBorder="1" applyAlignment="1" applyProtection="1">
      <alignment horizontal="center" vertical="center"/>
    </xf>
    <xf numFmtId="0" fontId="0" fillId="33" borderId="72" xfId="0" applyFill="1" applyBorder="1" applyAlignment="1" applyProtection="1">
      <alignment horizontal="center" vertical="center"/>
    </xf>
    <xf numFmtId="0" fontId="0" fillId="33" borderId="9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35" borderId="72" xfId="0" applyFill="1" applyBorder="1" applyAlignment="1" applyProtection="1">
      <alignment horizontal="center" vertical="center"/>
    </xf>
    <xf numFmtId="0" fontId="0" fillId="35" borderId="93" xfId="0" applyFill="1" applyBorder="1" applyAlignment="1" applyProtection="1">
      <alignment horizontal="center" vertical="center"/>
    </xf>
    <xf numFmtId="0" fontId="0" fillId="35" borderId="14" xfId="0" applyFill="1" applyBorder="1" applyAlignment="1" applyProtection="1">
      <alignment horizontal="center" vertical="center"/>
    </xf>
    <xf numFmtId="0" fontId="0" fillId="0" borderId="38" xfId="0" applyBorder="1" applyAlignment="1" applyProtection="1">
      <alignment horizontal="center" vertical="center" shrinkToFit="1"/>
      <protection locked="0"/>
    </xf>
    <xf numFmtId="0" fontId="31" fillId="35" borderId="68" xfId="0" applyFont="1" applyFill="1" applyBorder="1" applyAlignment="1" applyProtection="1">
      <alignment horizontal="center" vertical="center"/>
    </xf>
    <xf numFmtId="0" fontId="31" fillId="35" borderId="46" xfId="0" applyFont="1" applyFill="1" applyBorder="1" applyAlignment="1" applyProtection="1">
      <alignment horizontal="center" vertical="center"/>
    </xf>
    <xf numFmtId="0" fontId="31" fillId="35" borderId="11" xfId="0" applyFont="1" applyFill="1" applyBorder="1" applyAlignment="1" applyProtection="1">
      <alignment horizontal="center" vertical="center"/>
    </xf>
    <xf numFmtId="0" fontId="31" fillId="35" borderId="67" xfId="0" applyFont="1" applyFill="1" applyBorder="1" applyAlignment="1" applyProtection="1">
      <alignment horizontal="center" vertical="center"/>
    </xf>
    <xf numFmtId="0" fontId="151" fillId="32"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0" fillId="0" borderId="17" xfId="0" applyBorder="1" applyAlignment="1" applyProtection="1">
      <alignment horizontal="center" vertical="center"/>
    </xf>
    <xf numFmtId="0" fontId="3" fillId="0" borderId="100"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1" xfId="0" applyFont="1" applyBorder="1" applyAlignment="1" applyProtection="1">
      <alignment horizontal="center" vertical="center"/>
    </xf>
    <xf numFmtId="0" fontId="0" fillId="33" borderId="131" xfId="0" applyFill="1" applyBorder="1" applyAlignment="1" applyProtection="1">
      <alignment horizontal="center" vertical="center"/>
    </xf>
    <xf numFmtId="0" fontId="0" fillId="33" borderId="125" xfId="0" applyFill="1" applyBorder="1" applyAlignment="1" applyProtection="1">
      <alignment horizontal="center" vertical="center"/>
    </xf>
    <xf numFmtId="0" fontId="0" fillId="33" borderId="126" xfId="0" applyFill="1" applyBorder="1" applyAlignment="1" applyProtection="1">
      <alignment horizontal="center" vertical="center"/>
    </xf>
    <xf numFmtId="0" fontId="36" fillId="33" borderId="17" xfId="0" applyFont="1" applyFill="1" applyBorder="1" applyAlignment="1" applyProtection="1">
      <alignment horizontal="center" vertical="center" shrinkToFit="1"/>
    </xf>
    <xf numFmtId="0" fontId="3" fillId="33" borderId="131" xfId="0" applyFont="1" applyFill="1" applyBorder="1" applyAlignment="1" applyProtection="1">
      <alignment horizontal="center" vertical="center"/>
    </xf>
    <xf numFmtId="0" fontId="3" fillId="33" borderId="126" xfId="0" applyFont="1" applyFill="1" applyBorder="1" applyAlignment="1" applyProtection="1">
      <alignment horizontal="center" vertical="center"/>
    </xf>
    <xf numFmtId="0" fontId="3" fillId="0" borderId="142"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42"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33" borderId="131" xfId="0" applyFill="1" applyBorder="1" applyAlignment="1" applyProtection="1">
      <alignment horizontal="center" vertical="center" shrinkToFit="1"/>
    </xf>
    <xf numFmtId="0" fontId="0" fillId="33" borderId="126" xfId="0" applyFill="1" applyBorder="1" applyAlignment="1" applyProtection="1">
      <alignment horizontal="center" vertical="center" shrinkToFit="1"/>
    </xf>
    <xf numFmtId="0" fontId="36" fillId="33" borderId="17" xfId="0" applyFont="1" applyFill="1" applyBorder="1" applyAlignment="1" applyProtection="1">
      <alignment horizontal="center" vertical="center"/>
    </xf>
    <xf numFmtId="185" fontId="0" fillId="40" borderId="17" xfId="0" applyNumberFormat="1" applyFill="1" applyBorder="1" applyAlignment="1" applyProtection="1">
      <alignment horizontal="center" vertical="center" shrinkToFit="1"/>
    </xf>
    <xf numFmtId="0" fontId="37" fillId="40" borderId="17" xfId="0" applyFont="1" applyFill="1" applyBorder="1" applyAlignment="1" applyProtection="1">
      <alignment horizontal="center" vertical="center" shrinkToFit="1"/>
    </xf>
    <xf numFmtId="0" fontId="36" fillId="40" borderId="17"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6" fillId="33" borderId="92" xfId="0" applyFont="1" applyFill="1" applyBorder="1" applyAlignment="1" applyProtection="1">
      <alignment horizontal="center" vertical="center"/>
    </xf>
    <xf numFmtId="0" fontId="36" fillId="33" borderId="54" xfId="0" applyFont="1" applyFill="1" applyBorder="1" applyAlignment="1" applyProtection="1">
      <alignment horizontal="center" vertical="center"/>
    </xf>
    <xf numFmtId="0" fontId="36" fillId="33" borderId="100" xfId="0" applyFont="1" applyFill="1" applyBorder="1" applyAlignment="1" applyProtection="1">
      <alignment horizontal="center" vertical="center"/>
    </xf>
    <xf numFmtId="0" fontId="36" fillId="33" borderId="14" xfId="0" applyFont="1" applyFill="1" applyBorder="1" applyAlignment="1" applyProtection="1">
      <alignment horizontal="center" vertical="center"/>
    </xf>
    <xf numFmtId="0" fontId="36" fillId="40" borderId="48"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36" fillId="40" borderId="25" xfId="0" applyFont="1" applyFill="1" applyBorder="1" applyAlignment="1" applyProtection="1">
      <alignment horizontal="center" vertical="center"/>
    </xf>
    <xf numFmtId="0" fontId="36" fillId="40" borderId="58" xfId="0" applyFont="1" applyFill="1" applyBorder="1" applyAlignment="1" applyProtection="1">
      <alignment horizontal="center" vertical="center"/>
    </xf>
    <xf numFmtId="0" fontId="36" fillId="40" borderId="92" xfId="0" applyFont="1" applyFill="1" applyBorder="1" applyAlignment="1" applyProtection="1">
      <alignment horizontal="center" vertical="center"/>
    </xf>
    <xf numFmtId="0" fontId="36" fillId="40" borderId="45" xfId="0" applyFont="1" applyFill="1" applyBorder="1" applyAlignment="1" applyProtection="1">
      <alignment horizontal="center" vertical="center"/>
    </xf>
    <xf numFmtId="0" fontId="36" fillId="40" borderId="44" xfId="0" applyFont="1" applyFill="1" applyBorder="1" applyAlignment="1" applyProtection="1">
      <alignment horizontal="center" vertical="center"/>
    </xf>
    <xf numFmtId="0" fontId="36" fillId="40" borderId="54" xfId="0" applyFont="1" applyFill="1" applyBorder="1" applyAlignment="1" applyProtection="1">
      <alignment horizontal="center" vertical="center"/>
    </xf>
    <xf numFmtId="0" fontId="36" fillId="0" borderId="243" xfId="0" applyFont="1" applyFill="1" applyBorder="1" applyAlignment="1" applyProtection="1">
      <alignment horizontal="center" vertical="center"/>
    </xf>
    <xf numFmtId="0" fontId="36" fillId="0" borderId="244" xfId="0" applyFont="1" applyFill="1" applyBorder="1" applyAlignment="1" applyProtection="1">
      <alignment horizontal="center" vertical="center"/>
    </xf>
    <xf numFmtId="0" fontId="36" fillId="0" borderId="245" xfId="0" applyFont="1" applyFill="1" applyBorder="1" applyAlignment="1" applyProtection="1">
      <alignment horizontal="center" vertical="center"/>
    </xf>
    <xf numFmtId="0" fontId="36" fillId="0" borderId="246" xfId="0" applyFont="1" applyFill="1" applyBorder="1" applyAlignment="1" applyProtection="1">
      <alignment horizontal="center" vertical="center"/>
    </xf>
    <xf numFmtId="0" fontId="36" fillId="0" borderId="247" xfId="0" applyFont="1" applyFill="1" applyBorder="1" applyAlignment="1" applyProtection="1">
      <alignment horizontal="center" vertical="center"/>
    </xf>
    <xf numFmtId="0" fontId="36" fillId="0" borderId="248" xfId="0" applyFont="1" applyFill="1" applyBorder="1" applyAlignment="1" applyProtection="1">
      <alignment horizontal="center" vertical="center"/>
    </xf>
    <xf numFmtId="0" fontId="3" fillId="0" borderId="44"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34" borderId="0" xfId="0" applyFill="1" applyAlignment="1" applyProtection="1">
      <alignment horizontal="left" vertical="distributed" wrapText="1" indent="1"/>
    </xf>
    <xf numFmtId="0" fontId="3" fillId="0" borderId="9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90" xfId="0" applyFont="1" applyBorder="1" applyAlignment="1" applyProtection="1">
      <alignment horizontal="center" vertical="center"/>
    </xf>
    <xf numFmtId="0" fontId="30" fillId="0" borderId="48"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 fillId="0" borderId="53"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42" xfId="0" applyFont="1" applyBorder="1" applyAlignment="1" applyProtection="1">
      <alignment horizontal="center" vertical="center" wrapText="1" shrinkToFit="1"/>
      <protection locked="0"/>
    </xf>
    <xf numFmtId="0" fontId="3" fillId="0" borderId="28"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6" xfId="0" applyBorder="1" applyAlignment="1" applyProtection="1">
      <alignment horizontal="left" vertical="distributed" wrapText="1" indent="1"/>
    </xf>
    <xf numFmtId="0" fontId="0" fillId="0" borderId="0" xfId="0" applyAlignment="1" applyProtection="1">
      <alignment horizontal="left" vertical="distributed" wrapText="1" indent="1"/>
    </xf>
    <xf numFmtId="0" fontId="36" fillId="40" borderId="20" xfId="0" applyFont="1" applyFill="1" applyBorder="1" applyAlignment="1" applyProtection="1">
      <alignment horizontal="center" vertical="center" shrinkToFit="1"/>
    </xf>
    <xf numFmtId="0" fontId="0" fillId="0" borderId="70" xfId="0" applyBorder="1" applyAlignment="1" applyProtection="1">
      <alignment horizontal="center" vertical="center"/>
    </xf>
    <xf numFmtId="0" fontId="0" fillId="0" borderId="102"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3" fillId="0" borderId="52" xfId="0" applyFont="1" applyBorder="1" applyAlignment="1" applyProtection="1">
      <alignment horizontal="center" vertical="center"/>
    </xf>
    <xf numFmtId="0" fontId="3" fillId="0" borderId="103" xfId="0" applyFont="1" applyBorder="1" applyAlignment="1" applyProtection="1">
      <alignment horizontal="center" vertical="center"/>
    </xf>
    <xf numFmtId="0" fontId="0" fillId="0" borderId="63" xfId="0" applyBorder="1" applyAlignment="1" applyProtection="1">
      <alignment horizontal="center" vertical="center"/>
    </xf>
    <xf numFmtId="0" fontId="33" fillId="40" borderId="20" xfId="0" applyFont="1" applyFill="1" applyBorder="1" applyAlignment="1" applyProtection="1">
      <alignment horizontal="left" vertical="center" shrinkToFit="1"/>
    </xf>
    <xf numFmtId="185" fontId="0" fillId="40" borderId="20" xfId="0" applyNumberFormat="1" applyFill="1" applyBorder="1" applyAlignment="1" applyProtection="1">
      <alignment horizontal="center" vertical="center" shrinkToFit="1"/>
    </xf>
    <xf numFmtId="0" fontId="36" fillId="33" borderId="20" xfId="0" applyFont="1" applyFill="1" applyBorder="1" applyAlignment="1" applyProtection="1">
      <alignment horizontal="center" vertical="center" shrinkToFit="1"/>
    </xf>
    <xf numFmtId="0" fontId="32" fillId="34" borderId="0" xfId="0" applyFont="1" applyFill="1" applyAlignment="1" applyProtection="1">
      <alignment horizontal="center" vertical="center"/>
    </xf>
    <xf numFmtId="0" fontId="72" fillId="0" borderId="0" xfId="0" applyFont="1" applyAlignment="1" applyProtection="1">
      <alignment horizontal="left" vertical="center" shrinkToFit="1"/>
    </xf>
    <xf numFmtId="177" fontId="0" fillId="0" borderId="7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pplyProtection="1">
      <alignment horizontal="right" vertical="center"/>
    </xf>
    <xf numFmtId="0" fontId="49" fillId="0" borderId="0" xfId="0" applyFont="1" applyAlignment="1" applyProtection="1">
      <alignment horizontal="center"/>
    </xf>
    <xf numFmtId="0" fontId="0" fillId="0" borderId="0" xfId="0" applyAlignment="1" applyProtection="1">
      <alignment horizontal="center" shrinkToFit="1"/>
    </xf>
    <xf numFmtId="0" fontId="34" fillId="0" borderId="0" xfId="0" applyFont="1" applyAlignment="1" applyProtection="1">
      <alignment horizontal="right" vertical="center"/>
      <protection locked="0"/>
    </xf>
    <xf numFmtId="195" fontId="0" fillId="33" borderId="100" xfId="42" applyNumberFormat="1" applyFont="1" applyFill="1" applyBorder="1" applyAlignment="1">
      <alignment horizontal="center" vertical="center" shrinkToFit="1"/>
    </xf>
    <xf numFmtId="195" fontId="0" fillId="33" borderId="93" xfId="42" applyNumberFormat="1" applyFont="1" applyFill="1" applyBorder="1" applyAlignment="1">
      <alignment horizontal="center" vertical="center" shrinkToFit="1"/>
    </xf>
    <xf numFmtId="3" fontId="0" fillId="33" borderId="72" xfId="42" applyNumberFormat="1" applyFont="1" applyFill="1" applyBorder="1" applyAlignment="1">
      <alignment horizontal="center" vertical="center" shrinkToFit="1"/>
    </xf>
    <xf numFmtId="3" fontId="0" fillId="33" borderId="93" xfId="42" applyNumberFormat="1" applyFont="1" applyFill="1" applyBorder="1" applyAlignment="1">
      <alignment horizontal="center" vertical="center" shrinkToFit="1"/>
    </xf>
    <xf numFmtId="3" fontId="0" fillId="33" borderId="14" xfId="42" applyNumberFormat="1" applyFont="1" applyFill="1" applyBorder="1" applyAlignment="1">
      <alignment horizontal="center" vertical="center" shrinkToFit="1"/>
    </xf>
    <xf numFmtId="196" fontId="0" fillId="33" borderId="93" xfId="42" applyNumberFormat="1" applyFont="1" applyFill="1" applyBorder="1" applyAlignment="1">
      <alignment horizontal="center" vertical="center" shrinkToFit="1"/>
    </xf>
    <xf numFmtId="196" fontId="0" fillId="33" borderId="101" xfId="42" applyNumberFormat="1" applyFont="1" applyFill="1" applyBorder="1" applyAlignment="1">
      <alignment horizontal="center" vertical="center" shrinkToFit="1"/>
    </xf>
    <xf numFmtId="195" fontId="0" fillId="33" borderId="14" xfId="42" applyNumberFormat="1" applyFont="1" applyFill="1" applyBorder="1" applyAlignment="1">
      <alignment horizontal="center" vertical="center" shrinkToFit="1"/>
    </xf>
    <xf numFmtId="195" fontId="30" fillId="33" borderId="56" xfId="42" applyNumberFormat="1" applyFont="1" applyFill="1" applyBorder="1" applyAlignment="1">
      <alignment horizontal="center" vertical="center" shrinkToFit="1"/>
    </xf>
    <xf numFmtId="195" fontId="30" fillId="33" borderId="38" xfId="42" applyNumberFormat="1" applyFont="1" applyFill="1" applyBorder="1" applyAlignment="1">
      <alignment horizontal="center" vertical="center" shrinkToFit="1"/>
    </xf>
    <xf numFmtId="195" fontId="30" fillId="33" borderId="25" xfId="42" applyNumberFormat="1" applyFont="1" applyFill="1" applyBorder="1" applyAlignment="1">
      <alignment horizontal="center" vertical="center" shrinkToFit="1"/>
    </xf>
    <xf numFmtId="195" fontId="30" fillId="33" borderId="58" xfId="42" applyNumberFormat="1" applyFont="1" applyFill="1" applyBorder="1" applyAlignment="1">
      <alignment horizontal="center" vertical="center" shrinkToFit="1"/>
    </xf>
    <xf numFmtId="3" fontId="28" fillId="33" borderId="56" xfId="42" applyNumberFormat="1" applyFont="1" applyFill="1" applyBorder="1" applyAlignment="1">
      <alignment horizontal="center" vertical="center" wrapText="1" shrinkToFit="1"/>
    </xf>
    <xf numFmtId="3" fontId="28" fillId="33" borderId="38" xfId="42" applyNumberFormat="1" applyFont="1" applyFill="1" applyBorder="1" applyAlignment="1">
      <alignment horizontal="center" vertical="center" wrapText="1" shrinkToFit="1"/>
    </xf>
    <xf numFmtId="3" fontId="28" fillId="33" borderId="106" xfId="42" applyNumberFormat="1" applyFont="1" applyFill="1" applyBorder="1" applyAlignment="1">
      <alignment horizontal="center" vertical="center" wrapText="1" shrinkToFit="1"/>
    </xf>
    <xf numFmtId="190" fontId="28" fillId="0" borderId="56" xfId="42" applyNumberFormat="1" applyFont="1" applyBorder="1" applyAlignment="1" applyProtection="1">
      <alignment horizontal="center" vertical="center" wrapText="1" shrinkToFit="1"/>
      <protection locked="0"/>
    </xf>
    <xf numFmtId="190" fontId="28" fillId="0" borderId="106" xfId="42" applyNumberFormat="1" applyFont="1" applyBorder="1" applyAlignment="1" applyProtection="1">
      <alignment horizontal="center" vertical="center" wrapText="1" shrinkToFit="1"/>
      <protection locked="0"/>
    </xf>
    <xf numFmtId="3" fontId="28" fillId="33" borderId="251" xfId="42" applyNumberFormat="1" applyFont="1" applyFill="1" applyBorder="1" applyAlignment="1">
      <alignment horizontal="center" vertical="center" wrapText="1" shrinkToFit="1"/>
    </xf>
    <xf numFmtId="3" fontId="28" fillId="33" borderId="37" xfId="42" applyNumberFormat="1" applyFont="1" applyFill="1" applyBorder="1" applyAlignment="1">
      <alignment horizontal="center" vertical="center" wrapText="1" shrinkToFit="1"/>
    </xf>
    <xf numFmtId="3" fontId="28" fillId="33" borderId="252" xfId="42" applyNumberFormat="1" applyFont="1" applyFill="1" applyBorder="1" applyAlignment="1">
      <alignment horizontal="center" vertical="center" wrapText="1" shrinkToFit="1"/>
    </xf>
    <xf numFmtId="190" fontId="11" fillId="0" borderId="56" xfId="43" applyNumberFormat="1" applyBorder="1" applyAlignment="1" applyProtection="1">
      <alignment horizontal="center" vertical="center"/>
      <protection locked="0"/>
    </xf>
    <xf numFmtId="190" fontId="11" fillId="0" borderId="106" xfId="43" applyNumberFormat="1" applyBorder="1" applyAlignment="1" applyProtection="1">
      <alignment horizontal="center" vertical="center"/>
      <protection locked="0"/>
    </xf>
    <xf numFmtId="0" fontId="0" fillId="0" borderId="0" xfId="42" applyFont="1" applyAlignment="1">
      <alignment horizontal="left" vertical="center" wrapText="1"/>
    </xf>
    <xf numFmtId="0" fontId="70" fillId="0" borderId="17" xfId="42" applyFont="1" applyBorder="1" applyAlignment="1">
      <alignment horizontal="left" vertical="center" wrapText="1"/>
    </xf>
    <xf numFmtId="0" fontId="19" fillId="0" borderId="17" xfId="42" applyFont="1" applyBorder="1" applyAlignment="1">
      <alignment horizontal="left" vertical="center" wrapText="1"/>
    </xf>
    <xf numFmtId="0" fontId="36" fillId="33" borderId="108" xfId="42" applyFont="1" applyFill="1" applyBorder="1" applyAlignment="1">
      <alignment horizontal="center" vertical="center" shrinkToFit="1"/>
    </xf>
    <xf numFmtId="0" fontId="36" fillId="33" borderId="20" xfId="42" applyFont="1" applyFill="1" applyBorder="1" applyAlignment="1">
      <alignment horizontal="center" vertical="center" shrinkToFit="1"/>
    </xf>
    <xf numFmtId="0" fontId="36" fillId="33" borderId="107" xfId="42" applyFont="1" applyFill="1" applyBorder="1" applyAlignment="1">
      <alignment horizontal="center" vertical="center" shrinkToFit="1"/>
    </xf>
    <xf numFmtId="0" fontId="36" fillId="33" borderId="56" xfId="42" applyFont="1" applyFill="1" applyBorder="1" applyAlignment="1">
      <alignment horizontal="center" vertical="center" shrinkToFit="1"/>
    </xf>
    <xf numFmtId="0" fontId="36" fillId="33" borderId="38" xfId="42" applyFont="1" applyFill="1" applyBorder="1" applyAlignment="1">
      <alignment horizontal="center" vertical="center" shrinkToFit="1"/>
    </xf>
    <xf numFmtId="0" fontId="36" fillId="33" borderId="106" xfId="42" applyFont="1" applyFill="1" applyBorder="1" applyAlignment="1">
      <alignment horizontal="center" vertical="center" shrinkToFit="1"/>
    </xf>
    <xf numFmtId="0" fontId="37" fillId="33" borderId="56" xfId="42" applyFont="1" applyFill="1" applyBorder="1" applyAlignment="1">
      <alignment horizontal="center" vertical="center" wrapText="1" shrinkToFit="1"/>
    </xf>
    <xf numFmtId="0" fontId="37" fillId="33" borderId="106" xfId="42" applyFont="1" applyFill="1" applyBorder="1" applyAlignment="1">
      <alignment horizontal="center" vertical="center" wrapText="1" shrinkToFit="1"/>
    </xf>
    <xf numFmtId="0" fontId="36" fillId="33" borderId="56" xfId="42" applyFont="1" applyFill="1" applyBorder="1" applyAlignment="1">
      <alignment horizontal="center" vertical="center" wrapText="1" shrinkToFit="1"/>
    </xf>
    <xf numFmtId="0" fontId="36" fillId="33" borderId="38" xfId="42" applyFont="1" applyFill="1" applyBorder="1" applyAlignment="1">
      <alignment horizontal="center" vertical="center" wrapText="1" shrinkToFit="1"/>
    </xf>
    <xf numFmtId="0" fontId="36" fillId="33" borderId="25" xfId="42" applyFont="1" applyFill="1" applyBorder="1" applyAlignment="1">
      <alignment horizontal="center" vertical="center" wrapText="1" shrinkToFit="1"/>
    </xf>
    <xf numFmtId="0" fontId="36" fillId="33" borderId="58" xfId="42" applyFont="1" applyFill="1" applyBorder="1" applyAlignment="1">
      <alignment horizontal="center" vertical="center" wrapText="1" shrinkToFit="1"/>
    </xf>
    <xf numFmtId="0" fontId="36" fillId="0" borderId="11" xfId="42" applyFont="1" applyBorder="1" applyAlignment="1">
      <alignment horizontal="center" vertical="center"/>
    </xf>
    <xf numFmtId="0" fontId="36" fillId="0" borderId="67" xfId="42" applyFont="1" applyBorder="1" applyAlignment="1">
      <alignment horizontal="center" vertical="center"/>
    </xf>
    <xf numFmtId="0" fontId="3" fillId="0" borderId="17" xfId="42" applyBorder="1" applyAlignment="1">
      <alignment horizontal="center" vertical="center"/>
    </xf>
    <xf numFmtId="0" fontId="0" fillId="27" borderId="17" xfId="42" applyFont="1" applyFill="1" applyBorder="1" applyAlignment="1">
      <alignment horizontal="center" vertical="center"/>
    </xf>
    <xf numFmtId="0" fontId="0" fillId="27" borderId="67" xfId="42" applyFont="1" applyFill="1" applyBorder="1" applyAlignment="1">
      <alignment horizontal="center" vertical="center"/>
    </xf>
    <xf numFmtId="0" fontId="0" fillId="0" borderId="0" xfId="42" applyFont="1" applyBorder="1" applyAlignment="1">
      <alignment horizontal="left" vertical="center" wrapText="1"/>
    </xf>
    <xf numFmtId="0" fontId="48" fillId="0" borderId="0" xfId="43" applyFont="1" applyAlignment="1">
      <alignment horizontal="center" vertical="center"/>
    </xf>
    <xf numFmtId="0" fontId="30" fillId="0" borderId="0" xfId="42" applyFont="1" applyBorder="1" applyAlignment="1">
      <alignment horizontal="center" vertical="center" shrinkToFit="1"/>
    </xf>
    <xf numFmtId="0" fontId="32" fillId="40" borderId="93" xfId="42" applyFont="1" applyFill="1" applyBorder="1" applyAlignment="1">
      <alignment horizontal="left" vertical="center" indent="2"/>
    </xf>
    <xf numFmtId="0" fontId="32" fillId="40" borderId="14" xfId="42" applyFont="1" applyFill="1" applyBorder="1" applyAlignment="1">
      <alignment horizontal="left" vertical="center" indent="2"/>
    </xf>
    <xf numFmtId="0" fontId="36" fillId="0" borderId="72" xfId="42" applyFont="1" applyBorder="1" applyAlignment="1">
      <alignment horizontal="center" vertical="center" wrapText="1"/>
    </xf>
    <xf numFmtId="0" fontId="36" fillId="0" borderId="93" xfId="42" applyFont="1" applyBorder="1" applyAlignment="1">
      <alignment horizontal="center" vertical="center" wrapText="1"/>
    </xf>
    <xf numFmtId="176" fontId="3" fillId="40" borderId="93" xfId="42" applyNumberFormat="1" applyFill="1" applyBorder="1" applyAlignment="1">
      <alignment horizontal="center" vertical="center"/>
    </xf>
    <xf numFmtId="0" fontId="0" fillId="0" borderId="93" xfId="42" applyFont="1" applyBorder="1" applyAlignment="1">
      <alignment horizontal="center" vertical="center"/>
    </xf>
    <xf numFmtId="176" fontId="3" fillId="40" borderId="14" xfId="42" applyNumberFormat="1" applyFill="1" applyBorder="1" applyAlignment="1">
      <alignment horizontal="center" vertical="center"/>
    </xf>
    <xf numFmtId="0" fontId="196" fillId="34" borderId="68" xfId="43" applyFont="1" applyFill="1" applyBorder="1" applyAlignment="1">
      <alignment horizontal="center" vertical="center"/>
    </xf>
    <xf numFmtId="0" fontId="196" fillId="34" borderId="46" xfId="43" applyFont="1" applyFill="1" applyBorder="1" applyAlignment="1">
      <alignment horizontal="center" vertical="center"/>
    </xf>
    <xf numFmtId="176" fontId="40" fillId="40" borderId="69" xfId="0" applyNumberFormat="1" applyFont="1" applyFill="1" applyBorder="1" applyAlignment="1" applyProtection="1">
      <alignment horizontal="center" vertical="center" shrinkToFit="1"/>
      <protection locked="0"/>
    </xf>
    <xf numFmtId="176" fontId="40" fillId="40" borderId="46" xfId="0" applyNumberFormat="1" applyFont="1" applyFill="1" applyBorder="1" applyAlignment="1" applyProtection="1">
      <alignment horizontal="center" vertical="center" shrinkToFit="1"/>
      <protection locked="0"/>
    </xf>
    <xf numFmtId="0" fontId="36" fillId="0" borderId="72" xfId="42" applyFont="1" applyBorder="1" applyAlignment="1">
      <alignment horizontal="center" vertical="center"/>
    </xf>
    <xf numFmtId="0" fontId="36" fillId="0" borderId="93" xfId="42" applyFont="1" applyBorder="1" applyAlignment="1">
      <alignment horizontal="center" vertical="center"/>
    </xf>
    <xf numFmtId="0" fontId="59" fillId="0" borderId="146" xfId="43" applyFont="1" applyBorder="1" applyAlignment="1" applyProtection="1">
      <alignment horizontal="center" vertical="center"/>
    </xf>
    <xf numFmtId="0" fontId="59" fillId="0" borderId="148" xfId="43" applyFont="1" applyBorder="1" applyAlignment="1" applyProtection="1">
      <alignment horizontal="center" vertical="center"/>
    </xf>
    <xf numFmtId="0" fontId="87" fillId="25" borderId="147" xfId="43" applyFont="1" applyFill="1" applyBorder="1" applyAlignment="1" applyProtection="1">
      <alignment horizontal="center" vertical="center" wrapText="1"/>
    </xf>
    <xf numFmtId="0" fontId="87" fillId="25" borderId="149" xfId="43" applyFont="1" applyFill="1" applyBorder="1" applyAlignment="1" applyProtection="1">
      <alignment horizontal="center" vertical="center" wrapText="1"/>
    </xf>
    <xf numFmtId="0" fontId="106" fillId="24" borderId="159" xfId="43" applyFont="1" applyFill="1" applyBorder="1" applyAlignment="1" applyProtection="1">
      <alignment horizontal="center" vertical="center" textRotation="255"/>
    </xf>
    <xf numFmtId="0" fontId="106" fillId="24" borderId="95" xfId="43" applyFont="1" applyFill="1" applyBorder="1" applyAlignment="1" applyProtection="1">
      <alignment horizontal="center" vertical="center" textRotation="255"/>
    </xf>
    <xf numFmtId="0" fontId="105" fillId="24" borderId="94" xfId="43" applyFont="1" applyFill="1" applyBorder="1" applyAlignment="1" applyProtection="1">
      <alignment horizontal="center" vertical="center" textRotation="255"/>
    </xf>
    <xf numFmtId="0" fontId="105" fillId="24" borderId="159" xfId="43" applyFont="1" applyFill="1" applyBorder="1" applyAlignment="1" applyProtection="1">
      <alignment horizontal="center" vertical="center" textRotation="255"/>
    </xf>
    <xf numFmtId="0" fontId="105" fillId="24" borderId="95" xfId="43" applyFont="1" applyFill="1" applyBorder="1" applyAlignment="1" applyProtection="1">
      <alignment horizontal="center" vertical="center" textRotation="255"/>
    </xf>
    <xf numFmtId="0" fontId="23" fillId="24" borderId="159" xfId="43" applyFont="1" applyFill="1" applyBorder="1" applyAlignment="1" applyProtection="1">
      <alignment horizontal="center" vertical="center" textRotation="255"/>
    </xf>
    <xf numFmtId="0" fontId="23" fillId="24" borderId="95" xfId="43" applyFont="1" applyFill="1" applyBorder="1" applyAlignment="1" applyProtection="1">
      <alignment horizontal="center" vertical="center" textRotation="255"/>
    </xf>
    <xf numFmtId="0" fontId="60" fillId="24" borderId="159" xfId="43" applyFont="1" applyFill="1" applyBorder="1" applyAlignment="1" applyProtection="1">
      <alignment horizontal="center" vertical="center" textRotation="255"/>
    </xf>
    <xf numFmtId="0" fontId="60" fillId="24" borderId="95" xfId="43" applyFont="1" applyFill="1" applyBorder="1" applyAlignment="1" applyProtection="1">
      <alignment horizontal="center" vertical="center" textRotation="255"/>
    </xf>
    <xf numFmtId="0" fontId="104" fillId="24" borderId="159" xfId="43" applyFont="1" applyFill="1" applyBorder="1" applyAlignment="1" applyProtection="1">
      <alignment horizontal="center" vertical="center" textRotation="255"/>
    </xf>
    <xf numFmtId="0" fontId="104" fillId="24" borderId="95" xfId="43" applyFont="1" applyFill="1" applyBorder="1" applyAlignment="1" applyProtection="1">
      <alignment horizontal="center" vertical="center" textRotation="255"/>
    </xf>
    <xf numFmtId="0" fontId="0" fillId="39" borderId="94" xfId="0" applyFill="1" applyBorder="1" applyAlignment="1">
      <alignment horizontal="center" vertical="center" textRotation="255"/>
    </xf>
    <xf numFmtId="0" fontId="0" fillId="39" borderId="159" xfId="0" applyFill="1" applyBorder="1" applyAlignment="1">
      <alignment horizontal="center" vertical="center" textRotation="255"/>
    </xf>
    <xf numFmtId="0" fontId="0" fillId="39" borderId="95" xfId="0" applyFill="1" applyBorder="1" applyAlignment="1">
      <alignment horizontal="center" vertical="center" textRotation="255"/>
    </xf>
    <xf numFmtId="0" fontId="213" fillId="0" borderId="65" xfId="0" applyFont="1" applyBorder="1" applyAlignment="1" applyProtection="1">
      <alignment horizontal="center" vertical="center"/>
    </xf>
    <xf numFmtId="0" fontId="213" fillId="0" borderId="55" xfId="0" applyFont="1" applyBorder="1" applyAlignment="1" applyProtection="1">
      <alignment horizontal="center" vertical="center"/>
    </xf>
    <xf numFmtId="0" fontId="213" fillId="0" borderId="57" xfId="0" applyFont="1" applyBorder="1" applyAlignment="1" applyProtection="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BB8BBD5E-2E8F-4F3E-A8B9-1D75DDB3393D}"/>
    <cellStyle name="標準 4" xfId="46" xr:uid="{ACAFFEA0-3CF6-4704-8452-205BC6D28A9B}"/>
    <cellStyle name="標準_p10アクティビティ申込書 H24" xfId="43" xr:uid="{00000000-0005-0000-0000-00002C000000}"/>
    <cellStyle name="良い" xfId="44" builtinId="26" customBuiltin="1"/>
  </cellStyles>
  <dxfs count="6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34998626667073579"/>
      </font>
      <numFmt numFmtId="200" formatCode=";;;&quot;00/00&quot;"/>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34998626667073579"/>
      </font>
      <numFmt numFmtId="201" formatCode=";;;&quot;00:00&quot;"/>
    </dxf>
    <dxf>
      <font>
        <color theme="0" tint="-0.34998626667073579"/>
      </font>
      <numFmt numFmtId="201" formatCode=";;;&quot;00:00&quot;"/>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34998626667073579"/>
      </font>
      <numFmt numFmtId="200" formatCode=";;;&quot;00/00&quot;"/>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s>
  <tableStyles count="0" defaultTableStyle="TableStyleMedium9" defaultPivotStyle="PivotStyleLight16"/>
  <colors>
    <mruColors>
      <color rgb="FFCCCCFF"/>
      <color rgb="FFFFCCFF"/>
      <color rgb="FFCCFFFF"/>
      <color rgb="FFFFFFCC"/>
      <color rgb="FFFF99FF"/>
      <color rgb="FFCCFFCC"/>
      <color rgb="FF99CCFF"/>
      <color rgb="FFCCFF99"/>
      <color rgb="FFFF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330200</xdr:colOff>
      <xdr:row>6</xdr:row>
      <xdr:rowOff>127000</xdr:rowOff>
    </xdr:from>
    <xdr:to>
      <xdr:col>8</xdr:col>
      <xdr:colOff>361950</xdr:colOff>
      <xdr:row>7</xdr:row>
      <xdr:rowOff>190500</xdr:rowOff>
    </xdr:to>
    <xdr:sp macro="" textlink="">
      <xdr:nvSpPr>
        <xdr:cNvPr id="7" name="正方形/長方形 6">
          <a:extLst>
            <a:ext uri="{FF2B5EF4-FFF2-40B4-BE49-F238E27FC236}">
              <a16:creationId xmlns:a16="http://schemas.microsoft.com/office/drawing/2014/main" id="{A2088EFB-76B9-47E9-915B-325FFC9B0DFA}"/>
            </a:ext>
          </a:extLst>
        </xdr:cNvPr>
        <xdr:cNvSpPr/>
      </xdr:nvSpPr>
      <xdr:spPr>
        <a:xfrm>
          <a:off x="3111500" y="2584450"/>
          <a:ext cx="958850" cy="2540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7</xdr:row>
      <xdr:rowOff>165100</xdr:rowOff>
    </xdr:from>
    <xdr:to>
      <xdr:col>16</xdr:col>
      <xdr:colOff>425450</xdr:colOff>
      <xdr:row>8</xdr:row>
      <xdr:rowOff>114300</xdr:rowOff>
    </xdr:to>
    <xdr:sp macro="" textlink="">
      <xdr:nvSpPr>
        <xdr:cNvPr id="10" name="正方形/長方形 9">
          <a:extLst>
            <a:ext uri="{FF2B5EF4-FFF2-40B4-BE49-F238E27FC236}">
              <a16:creationId xmlns:a16="http://schemas.microsoft.com/office/drawing/2014/main" id="{D36C6155-7762-4090-8C78-86F3ABA35C89}"/>
            </a:ext>
          </a:extLst>
        </xdr:cNvPr>
        <xdr:cNvSpPr/>
      </xdr:nvSpPr>
      <xdr:spPr>
        <a:xfrm>
          <a:off x="7181850" y="2813050"/>
          <a:ext cx="660400" cy="247650"/>
        </a:xfrm>
        <a:prstGeom prst="rect">
          <a:avLst/>
        </a:prstGeom>
        <a:solidFill>
          <a:schemeClr val="bg1">
            <a:lumMod val="7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6</xdr:row>
      <xdr:rowOff>114300</xdr:rowOff>
    </xdr:from>
    <xdr:to>
      <xdr:col>6</xdr:col>
      <xdr:colOff>31750</xdr:colOff>
      <xdr:row>7</xdr:row>
      <xdr:rowOff>184150</xdr:rowOff>
    </xdr:to>
    <xdr:sp macro="" textlink="">
      <xdr:nvSpPr>
        <xdr:cNvPr id="12" name="正方形/長方形 11">
          <a:extLst>
            <a:ext uri="{FF2B5EF4-FFF2-40B4-BE49-F238E27FC236}">
              <a16:creationId xmlns:a16="http://schemas.microsoft.com/office/drawing/2014/main" id="{0E5035A4-3C6E-4757-8E57-2C511BD75CB5}"/>
            </a:ext>
          </a:extLst>
        </xdr:cNvPr>
        <xdr:cNvSpPr/>
      </xdr:nvSpPr>
      <xdr:spPr>
        <a:xfrm>
          <a:off x="2044700" y="2571750"/>
          <a:ext cx="768350" cy="26035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7</xdr:row>
      <xdr:rowOff>177800</xdr:rowOff>
    </xdr:from>
    <xdr:to>
      <xdr:col>10</xdr:col>
      <xdr:colOff>361950</xdr:colOff>
      <xdr:row>8</xdr:row>
      <xdr:rowOff>114300</xdr:rowOff>
    </xdr:to>
    <xdr:sp macro="" textlink="">
      <xdr:nvSpPr>
        <xdr:cNvPr id="13" name="正方形/長方形 12">
          <a:extLst>
            <a:ext uri="{FF2B5EF4-FFF2-40B4-BE49-F238E27FC236}">
              <a16:creationId xmlns:a16="http://schemas.microsoft.com/office/drawing/2014/main" id="{47EF1F9A-9998-4A74-AF0F-BA0C3CA60F51}"/>
            </a:ext>
          </a:extLst>
        </xdr:cNvPr>
        <xdr:cNvSpPr/>
      </xdr:nvSpPr>
      <xdr:spPr>
        <a:xfrm>
          <a:off x="4318000" y="2825750"/>
          <a:ext cx="679450" cy="23495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A30B500B-09A7-4293-BA48-B1673317B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165100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EBDAD711-5C95-4BAD-99A1-D5EE83089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87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76084383-BA9C-4114-94BA-3F4F6FB5AC92}"/>
            </a:ext>
          </a:extLst>
        </xdr:cNvPr>
        <xdr:cNvCxnSpPr>
          <a:cxnSpLocks noChangeShapeType="1"/>
        </xdr:cNvCxnSpPr>
      </xdr:nvCxnSpPr>
      <xdr:spPr bwMode="auto">
        <a:xfrm>
          <a:off x="2266950" y="1225550"/>
          <a:ext cx="43942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4</xdr:row>
      <xdr:rowOff>184150</xdr:rowOff>
    </xdr:from>
    <xdr:to>
      <xdr:col>18</xdr:col>
      <xdr:colOff>57150</xdr:colOff>
      <xdr:row>7</xdr:row>
      <xdr:rowOff>95250</xdr:rowOff>
    </xdr:to>
    <xdr:sp macro="" textlink="">
      <xdr:nvSpPr>
        <xdr:cNvPr id="5" name="正方形/長方形 4">
          <a:extLst>
            <a:ext uri="{FF2B5EF4-FFF2-40B4-BE49-F238E27FC236}">
              <a16:creationId xmlns:a16="http://schemas.microsoft.com/office/drawing/2014/main" id="{835B7C4D-ADB5-4E30-8506-71CF39A93C30}"/>
            </a:ext>
          </a:extLst>
        </xdr:cNvPr>
        <xdr:cNvSpPr/>
      </xdr:nvSpPr>
      <xdr:spPr>
        <a:xfrm>
          <a:off x="2876550" y="2025650"/>
          <a:ext cx="5524500"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50</xdr:row>
      <xdr:rowOff>203200</xdr:rowOff>
    </xdr:from>
    <xdr:to>
      <xdr:col>17</xdr:col>
      <xdr:colOff>228600</xdr:colOff>
      <xdr:row>57</xdr:row>
      <xdr:rowOff>165100</xdr:rowOff>
    </xdr:to>
    <xdr:sp macro="" textlink="">
      <xdr:nvSpPr>
        <xdr:cNvPr id="6" name="Text Box 3">
          <a:extLst>
            <a:ext uri="{FF2B5EF4-FFF2-40B4-BE49-F238E27FC236}">
              <a16:creationId xmlns:a16="http://schemas.microsoft.com/office/drawing/2014/main" id="{1A9FD895-4A85-48A4-B008-49D382AF47B7}"/>
            </a:ext>
          </a:extLst>
        </xdr:cNvPr>
        <xdr:cNvSpPr txBox="1">
          <a:spLocks noChangeArrowheads="1"/>
        </xdr:cNvSpPr>
      </xdr:nvSpPr>
      <xdr:spPr bwMode="auto">
        <a:xfrm>
          <a:off x="2692400" y="1387475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41</xdr:row>
          <xdr:rowOff>82550</xdr:rowOff>
        </xdr:from>
        <xdr:to>
          <xdr:col>20</xdr:col>
          <xdr:colOff>120650</xdr:colOff>
          <xdr:row>41</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41</xdr:row>
          <xdr:rowOff>82550</xdr:rowOff>
        </xdr:from>
        <xdr:to>
          <xdr:col>22</xdr:col>
          <xdr:colOff>222250</xdr:colOff>
          <xdr:row>41</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41</xdr:row>
          <xdr:rowOff>101600</xdr:rowOff>
        </xdr:from>
        <xdr:to>
          <xdr:col>18</xdr:col>
          <xdr:colOff>139700</xdr:colOff>
          <xdr:row>41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44</xdr:row>
      <xdr:rowOff>12700</xdr:rowOff>
    </xdr:from>
    <xdr:to>
      <xdr:col>24</xdr:col>
      <xdr:colOff>393700</xdr:colOff>
      <xdr:row>44</xdr:row>
      <xdr:rowOff>247650</xdr:rowOff>
    </xdr:to>
    <xdr:sp macro="" textlink="">
      <xdr:nvSpPr>
        <xdr:cNvPr id="8" name="正方形/長方形 7">
          <a:extLst>
            <a:ext uri="{FF2B5EF4-FFF2-40B4-BE49-F238E27FC236}">
              <a16:creationId xmlns:a16="http://schemas.microsoft.com/office/drawing/2014/main" id="{7340C6B1-860D-4027-BAD7-76BCB874BA45}"/>
            </a:ext>
          </a:extLst>
        </xdr:cNvPr>
        <xdr:cNvSpPr/>
      </xdr:nvSpPr>
      <xdr:spPr>
        <a:xfrm>
          <a:off x="7435850" y="12160250"/>
          <a:ext cx="408305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45</xdr:row>
          <xdr:rowOff>95250</xdr:rowOff>
        </xdr:from>
        <xdr:to>
          <xdr:col>19</xdr:col>
          <xdr:colOff>342900</xdr:colOff>
          <xdr:row>45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45</xdr:row>
          <xdr:rowOff>107950</xdr:rowOff>
        </xdr:from>
        <xdr:to>
          <xdr:col>15</xdr:col>
          <xdr:colOff>234950</xdr:colOff>
          <xdr:row>45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45</xdr:row>
          <xdr:rowOff>107950</xdr:rowOff>
        </xdr:from>
        <xdr:to>
          <xdr:col>16</xdr:col>
          <xdr:colOff>247650</xdr:colOff>
          <xdr:row>45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88900</xdr:rowOff>
        </xdr:from>
        <xdr:to>
          <xdr:col>19</xdr:col>
          <xdr:colOff>349250</xdr:colOff>
          <xdr:row>47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47</xdr:row>
          <xdr:rowOff>101600</xdr:rowOff>
        </xdr:from>
        <xdr:to>
          <xdr:col>15</xdr:col>
          <xdr:colOff>234950</xdr:colOff>
          <xdr:row>47</xdr:row>
          <xdr:rowOff>279400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47</xdr:row>
          <xdr:rowOff>120650</xdr:rowOff>
        </xdr:from>
        <xdr:to>
          <xdr:col>16</xdr:col>
          <xdr:colOff>247650</xdr:colOff>
          <xdr:row>47</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49</xdr:row>
          <xdr:rowOff>101600</xdr:rowOff>
        </xdr:from>
        <xdr:to>
          <xdr:col>15</xdr:col>
          <xdr:colOff>234950</xdr:colOff>
          <xdr:row>49</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49</xdr:row>
          <xdr:rowOff>95250</xdr:rowOff>
        </xdr:from>
        <xdr:to>
          <xdr:col>16</xdr:col>
          <xdr:colOff>247650</xdr:colOff>
          <xdr:row>49</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82550</xdr:rowOff>
        </xdr:from>
        <xdr:to>
          <xdr:col>19</xdr:col>
          <xdr:colOff>361950</xdr:colOff>
          <xdr:row>49</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69850</xdr:rowOff>
        </xdr:from>
        <xdr:to>
          <xdr:col>16</xdr:col>
          <xdr:colOff>393700</xdr:colOff>
          <xdr:row>43</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76200</xdr:rowOff>
        </xdr:from>
        <xdr:to>
          <xdr:col>16</xdr:col>
          <xdr:colOff>317500</xdr:colOff>
          <xdr:row>41</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42</xdr:row>
          <xdr:rowOff>82550</xdr:rowOff>
        </xdr:from>
        <xdr:to>
          <xdr:col>16</xdr:col>
          <xdr:colOff>387350</xdr:colOff>
          <xdr:row>42</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82550</xdr:rowOff>
        </xdr:from>
        <xdr:to>
          <xdr:col>23</xdr:col>
          <xdr:colOff>336550</xdr:colOff>
          <xdr:row>45</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45</xdr:row>
          <xdr:rowOff>88900</xdr:rowOff>
        </xdr:from>
        <xdr:to>
          <xdr:col>24</xdr:col>
          <xdr:colOff>298450</xdr:colOff>
          <xdr:row>45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47</xdr:row>
          <xdr:rowOff>82550</xdr:rowOff>
        </xdr:from>
        <xdr:to>
          <xdr:col>23</xdr:col>
          <xdr:colOff>336550</xdr:colOff>
          <xdr:row>47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xdr:row>
          <xdr:rowOff>76200</xdr:rowOff>
        </xdr:from>
        <xdr:to>
          <xdr:col>24</xdr:col>
          <xdr:colOff>298450</xdr:colOff>
          <xdr:row>47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76200</xdr:rowOff>
        </xdr:from>
        <xdr:to>
          <xdr:col>23</xdr:col>
          <xdr:colOff>342900</xdr:colOff>
          <xdr:row>49</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76200</xdr:rowOff>
        </xdr:from>
        <xdr:to>
          <xdr:col>24</xdr:col>
          <xdr:colOff>292100</xdr:colOff>
          <xdr:row>49</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88900</xdr:rowOff>
        </xdr:from>
        <xdr:to>
          <xdr:col>20</xdr:col>
          <xdr:colOff>285750</xdr:colOff>
          <xdr:row>45</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88900</xdr:rowOff>
        </xdr:from>
        <xdr:to>
          <xdr:col>20</xdr:col>
          <xdr:colOff>285750</xdr:colOff>
          <xdr:row>47</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49</xdr:row>
          <xdr:rowOff>95250</xdr:rowOff>
        </xdr:from>
        <xdr:to>
          <xdr:col>20</xdr:col>
          <xdr:colOff>292100</xdr:colOff>
          <xdr:row>49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279400</xdr:colOff>
      <xdr:row>5</xdr:row>
      <xdr:rowOff>260350</xdr:rowOff>
    </xdr:from>
    <xdr:to>
      <xdr:col>24</xdr:col>
      <xdr:colOff>387350</xdr:colOff>
      <xdr:row>8</xdr:row>
      <xdr:rowOff>234950</xdr:rowOff>
    </xdr:to>
    <xdr:sp macro="" textlink="">
      <xdr:nvSpPr>
        <xdr:cNvPr id="11" name="正方形/長方形 10">
          <a:extLst>
            <a:ext uri="{FF2B5EF4-FFF2-40B4-BE49-F238E27FC236}">
              <a16:creationId xmlns:a16="http://schemas.microsoft.com/office/drawing/2014/main" id="{603502B6-1CC7-4833-AA28-738400F417C8}"/>
            </a:ext>
          </a:extLst>
        </xdr:cNvPr>
        <xdr:cNvSpPr/>
      </xdr:nvSpPr>
      <xdr:spPr>
        <a:xfrm>
          <a:off x="279400" y="2311400"/>
          <a:ext cx="1123315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en-US" altLang="ja-JP" sz="140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入力していただいたの情報の一部が各シートの（紫色）部分へ反映されます。また（灰色）部分については入力不要箇所となります。</a:t>
          </a:r>
        </a:p>
      </xdr:txBody>
    </xdr:sp>
    <xdr:clientData/>
  </xdr:twoCellAnchor>
  <xdr:twoCellAnchor>
    <xdr:from>
      <xdr:col>2</xdr:col>
      <xdr:colOff>196850</xdr:colOff>
      <xdr:row>37</xdr:row>
      <xdr:rowOff>133350</xdr:rowOff>
    </xdr:from>
    <xdr:to>
      <xdr:col>22</xdr:col>
      <xdr:colOff>412750</xdr:colOff>
      <xdr:row>39</xdr:row>
      <xdr:rowOff>50800</xdr:rowOff>
    </xdr:to>
    <xdr:sp macro="" textlink="">
      <xdr:nvSpPr>
        <xdr:cNvPr id="14" name="正方形/長方形 13">
          <a:extLst>
            <a:ext uri="{FF2B5EF4-FFF2-40B4-BE49-F238E27FC236}">
              <a16:creationId xmlns:a16="http://schemas.microsoft.com/office/drawing/2014/main" id="{273A5968-3586-4A0C-848F-A10F2AB347EC}"/>
            </a:ext>
          </a:extLst>
        </xdr:cNvPr>
        <xdr:cNvSpPr/>
      </xdr:nvSpPr>
      <xdr:spPr>
        <a:xfrm>
          <a:off x="1123950" y="13582650"/>
          <a:ext cx="9486900" cy="67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利用日内で宿泊利用する最大の人数をご記入ください。</a:t>
          </a:r>
          <a:br>
            <a:rPr kumimoji="1" lang="en-US" altLang="ja-JP" sz="1200" b="1">
              <a:solidFill>
                <a:srgbClr val="FF0000"/>
              </a:solidFill>
              <a:latin typeface="HG丸ｺﾞｼｯｸM-PRO" panose="020F0600000000000000" pitchFamily="50" charset="-128"/>
              <a:ea typeface="HG丸ｺﾞｼｯｸM-PRO" panose="020F0600000000000000" pitchFamily="50" charset="-128"/>
            </a:rPr>
          </a:b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日帰り人数</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項目では男女の内訳を記入のみで未就学、小学、中学等の内訳は不要です。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利用詳細については名簿で確認しますので、名簿の備考欄にご記入ください。</a:t>
          </a:r>
        </a:p>
      </xdr:txBody>
    </xdr:sp>
    <xdr:clientData/>
  </xdr:twoCellAnchor>
  <xdr:twoCellAnchor>
    <xdr:from>
      <xdr:col>2</xdr:col>
      <xdr:colOff>44450</xdr:colOff>
      <xdr:row>31</xdr:row>
      <xdr:rowOff>349250</xdr:rowOff>
    </xdr:from>
    <xdr:to>
      <xdr:col>4</xdr:col>
      <xdr:colOff>57150</xdr:colOff>
      <xdr:row>33</xdr:row>
      <xdr:rowOff>209550</xdr:rowOff>
    </xdr:to>
    <xdr:sp macro="" textlink="">
      <xdr:nvSpPr>
        <xdr:cNvPr id="15" name="正方形/長方形 14">
          <a:extLst>
            <a:ext uri="{FF2B5EF4-FFF2-40B4-BE49-F238E27FC236}">
              <a16:creationId xmlns:a16="http://schemas.microsoft.com/office/drawing/2014/main" id="{B67C460B-6FF7-4225-853B-C7A6A5A9A0B9}"/>
            </a:ext>
          </a:extLst>
        </xdr:cNvPr>
        <xdr:cNvSpPr/>
      </xdr:nvSpPr>
      <xdr:spPr>
        <a:xfrm>
          <a:off x="971550" y="11455400"/>
          <a:ext cx="939800" cy="622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52</xdr:row>
      <xdr:rowOff>38100</xdr:rowOff>
    </xdr:from>
    <xdr:to>
      <xdr:col>24</xdr:col>
      <xdr:colOff>0</xdr:colOff>
      <xdr:row>56</xdr:row>
      <xdr:rowOff>247650</xdr:rowOff>
    </xdr:to>
    <xdr:sp macro="" textlink="">
      <xdr:nvSpPr>
        <xdr:cNvPr id="2" name="正方形/長方形 1">
          <a:extLst>
            <a:ext uri="{FF2B5EF4-FFF2-40B4-BE49-F238E27FC236}">
              <a16:creationId xmlns:a16="http://schemas.microsoft.com/office/drawing/2014/main" id="{F25B47B5-9EF5-4377-9655-EDA3B47C4799}"/>
            </a:ext>
          </a:extLst>
        </xdr:cNvPr>
        <xdr:cNvSpPr/>
      </xdr:nvSpPr>
      <xdr:spPr>
        <a:xfrm>
          <a:off x="222250" y="17164050"/>
          <a:ext cx="10420350" cy="100330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xdr:colOff>
      <xdr:row>0</xdr:row>
      <xdr:rowOff>25400</xdr:rowOff>
    </xdr:from>
    <xdr:to>
      <xdr:col>23</xdr:col>
      <xdr:colOff>482600</xdr:colOff>
      <xdr:row>3</xdr:row>
      <xdr:rowOff>349250</xdr:rowOff>
    </xdr:to>
    <xdr:sp macro="" textlink="">
      <xdr:nvSpPr>
        <xdr:cNvPr id="3" name="正方形/長方形 2">
          <a:extLst>
            <a:ext uri="{FF2B5EF4-FFF2-40B4-BE49-F238E27FC236}">
              <a16:creationId xmlns:a16="http://schemas.microsoft.com/office/drawing/2014/main" id="{1BC4F84D-BE3E-444E-A887-5CD6A04A1F54}"/>
            </a:ext>
          </a:extLst>
        </xdr:cNvPr>
        <xdr:cNvSpPr/>
      </xdr:nvSpPr>
      <xdr:spPr>
        <a:xfrm>
          <a:off x="2470150" y="25400"/>
          <a:ext cx="6692900" cy="1454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0</xdr:rowOff>
    </xdr:from>
    <xdr:to>
      <xdr:col>23</xdr:col>
      <xdr:colOff>419100</xdr:colOff>
      <xdr:row>8</xdr:row>
      <xdr:rowOff>38100</xdr:rowOff>
    </xdr:to>
    <xdr:sp macro="" textlink="">
      <xdr:nvSpPr>
        <xdr:cNvPr id="4" name="正方形/長方形 3">
          <a:extLst>
            <a:ext uri="{FF2B5EF4-FFF2-40B4-BE49-F238E27FC236}">
              <a16:creationId xmlns:a16="http://schemas.microsoft.com/office/drawing/2014/main" id="{2627122B-0ED1-45F4-B92A-45C11270FA88}"/>
            </a:ext>
          </a:extLst>
        </xdr:cNvPr>
        <xdr:cNvSpPr/>
      </xdr:nvSpPr>
      <xdr:spPr>
        <a:xfrm>
          <a:off x="6115050" y="2222500"/>
          <a:ext cx="426085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lumMod val="95000"/>
                  <a:lumOff val="5000"/>
                </a:schemeClr>
              </a:solidFill>
            </a:rPr>
            <a:t>※</a:t>
          </a:r>
          <a:r>
            <a:rPr kumimoji="1" lang="ja-JP" altLang="en-US" sz="1050">
              <a:solidFill>
                <a:schemeClr val="tx1">
                  <a:lumMod val="95000"/>
                  <a:lumOff val="5000"/>
                </a:schemeClr>
              </a:solidFill>
            </a:rPr>
            <a:t>おにぎり弁当や野外炊事を行う場合には各注文欄にてお申し込みくだ</a:t>
          </a:r>
          <a:br>
            <a:rPr kumimoji="1" lang="en-US" altLang="ja-JP" sz="1050">
              <a:solidFill>
                <a:schemeClr val="tx1">
                  <a:lumMod val="95000"/>
                  <a:lumOff val="5000"/>
                </a:schemeClr>
              </a:solidFill>
            </a:rPr>
          </a:br>
          <a:r>
            <a:rPr kumimoji="1" lang="ja-JP" altLang="en-US" sz="1050">
              <a:solidFill>
                <a:schemeClr val="tx1">
                  <a:lumMod val="95000"/>
                  <a:lumOff val="5000"/>
                </a:schemeClr>
              </a:solidFill>
            </a:rPr>
            <a:t>　　さい。</a:t>
          </a:r>
        </a:p>
      </xdr:txBody>
    </xdr:sp>
    <xdr:clientData/>
  </xdr:twoCellAnchor>
  <xdr:twoCellAnchor>
    <xdr:from>
      <xdr:col>3</xdr:col>
      <xdr:colOff>196850</xdr:colOff>
      <xdr:row>80</xdr:row>
      <xdr:rowOff>19050</xdr:rowOff>
    </xdr:from>
    <xdr:to>
      <xdr:col>5</xdr:col>
      <xdr:colOff>381000</xdr:colOff>
      <xdr:row>81</xdr:row>
      <xdr:rowOff>25400</xdr:rowOff>
    </xdr:to>
    <xdr:sp macro="" textlink="">
      <xdr:nvSpPr>
        <xdr:cNvPr id="6" name="正方形/長方形 5">
          <a:extLst>
            <a:ext uri="{FF2B5EF4-FFF2-40B4-BE49-F238E27FC236}">
              <a16:creationId xmlns:a16="http://schemas.microsoft.com/office/drawing/2014/main" id="{D4A6BDF2-836B-4EE3-85F2-21ED9606F266}"/>
            </a:ext>
          </a:extLst>
        </xdr:cNvPr>
        <xdr:cNvSpPr/>
      </xdr:nvSpPr>
      <xdr:spPr>
        <a:xfrm>
          <a:off x="1619250" y="21228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3</xdr:col>
      <xdr:colOff>184150</xdr:colOff>
      <xdr:row>89</xdr:row>
      <xdr:rowOff>12700</xdr:rowOff>
    </xdr:from>
    <xdr:to>
      <xdr:col>5</xdr:col>
      <xdr:colOff>368300</xdr:colOff>
      <xdr:row>90</xdr:row>
      <xdr:rowOff>19050</xdr:rowOff>
    </xdr:to>
    <xdr:sp macro="" textlink="">
      <xdr:nvSpPr>
        <xdr:cNvPr id="8" name="正方形/長方形 7">
          <a:extLst>
            <a:ext uri="{FF2B5EF4-FFF2-40B4-BE49-F238E27FC236}">
              <a16:creationId xmlns:a16="http://schemas.microsoft.com/office/drawing/2014/main" id="{5F0AA76C-B907-411A-8F09-CEE00FE9A20A}"/>
            </a:ext>
          </a:extLst>
        </xdr:cNvPr>
        <xdr:cNvSpPr/>
      </xdr:nvSpPr>
      <xdr:spPr>
        <a:xfrm>
          <a:off x="1606550" y="23641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92</xdr:row>
          <xdr:rowOff>38100</xdr:rowOff>
        </xdr:from>
        <xdr:to>
          <xdr:col>1</xdr:col>
          <xdr:colOff>400050</xdr:colOff>
          <xdr:row>92</xdr:row>
          <xdr:rowOff>247650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361950</xdr:colOff>
      <xdr:row>97</xdr:row>
      <xdr:rowOff>31750</xdr:rowOff>
    </xdr:from>
    <xdr:to>
      <xdr:col>6</xdr:col>
      <xdr:colOff>44450</xdr:colOff>
      <xdr:row>98</xdr:row>
      <xdr:rowOff>38100</xdr:rowOff>
    </xdr:to>
    <xdr:sp macro="" textlink="">
      <xdr:nvSpPr>
        <xdr:cNvPr id="10" name="正方形/長方形 9">
          <a:extLst>
            <a:ext uri="{FF2B5EF4-FFF2-40B4-BE49-F238E27FC236}">
              <a16:creationId xmlns:a16="http://schemas.microsoft.com/office/drawing/2014/main" id="{EEC13EE0-1535-409E-9A1F-F2208B04CFFD}"/>
            </a:ext>
          </a:extLst>
        </xdr:cNvPr>
        <xdr:cNvSpPr/>
      </xdr:nvSpPr>
      <xdr:spPr>
        <a:xfrm>
          <a:off x="1784350" y="257873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15</xdr:col>
      <xdr:colOff>196850</xdr:colOff>
      <xdr:row>81</xdr:row>
      <xdr:rowOff>19050</xdr:rowOff>
    </xdr:from>
    <xdr:to>
      <xdr:col>17</xdr:col>
      <xdr:colOff>381000</xdr:colOff>
      <xdr:row>82</xdr:row>
      <xdr:rowOff>25400</xdr:rowOff>
    </xdr:to>
    <xdr:sp macro="" textlink="">
      <xdr:nvSpPr>
        <xdr:cNvPr id="11" name="正方形/長方形 10">
          <a:extLst>
            <a:ext uri="{FF2B5EF4-FFF2-40B4-BE49-F238E27FC236}">
              <a16:creationId xmlns:a16="http://schemas.microsoft.com/office/drawing/2014/main" id="{CA196951-1FCC-463B-90D0-27B1E1DFDDE7}"/>
            </a:ext>
          </a:extLst>
        </xdr:cNvPr>
        <xdr:cNvSpPr/>
      </xdr:nvSpPr>
      <xdr:spPr>
        <a:xfrm>
          <a:off x="6369050" y="215201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12</xdr:col>
      <xdr:colOff>215900</xdr:colOff>
      <xdr:row>86</xdr:row>
      <xdr:rowOff>107950</xdr:rowOff>
    </xdr:from>
    <xdr:to>
      <xdr:col>24</xdr:col>
      <xdr:colOff>12700</xdr:colOff>
      <xdr:row>93</xdr:row>
      <xdr:rowOff>247650</xdr:rowOff>
    </xdr:to>
    <xdr:sp macro="" textlink="">
      <xdr:nvSpPr>
        <xdr:cNvPr id="13" name="正方形/長方形 12">
          <a:extLst>
            <a:ext uri="{FF2B5EF4-FFF2-40B4-BE49-F238E27FC236}">
              <a16:creationId xmlns:a16="http://schemas.microsoft.com/office/drawing/2014/main" id="{8AEB93C1-6082-4A43-A87A-7F91D60620AE}"/>
            </a:ext>
          </a:extLst>
        </xdr:cNvPr>
        <xdr:cNvSpPr/>
      </xdr:nvSpPr>
      <xdr:spPr>
        <a:xfrm>
          <a:off x="5537200" y="27571700"/>
          <a:ext cx="5118100" cy="2254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lumMod val="95000"/>
                  <a:lumOff val="5000"/>
                </a:schemeClr>
              </a:solidFill>
              <a:effectLst/>
              <a:latin typeface="+mn-lt"/>
              <a:ea typeface="+mn-ea"/>
              <a:cs typeface="+mn-cs"/>
            </a:rPr>
            <a:t>・ポイントに立てる指導員が少ないと有人ポイントが少なくなります。</a:t>
          </a:r>
          <a:br>
            <a:rPr kumimoji="1" lang="en-US" altLang="ja-JP" sz="1400">
              <a:solidFill>
                <a:schemeClr val="tx1">
                  <a:lumMod val="95000"/>
                  <a:lumOff val="5000"/>
                </a:schemeClr>
              </a:solidFill>
            </a:rPr>
          </a:br>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endParaRPr kumimoji="1" lang="ja-JP" altLang="en-US" sz="1400">
            <a:solidFill>
              <a:srgbClr val="FF0000"/>
            </a:solidFill>
          </a:endParaRPr>
        </a:p>
        <a:p>
          <a:pPr algn="l"/>
          <a:r>
            <a:rPr kumimoji="1" lang="ja-JP" altLang="en-US" sz="1400">
              <a:solidFill>
                <a:schemeClr val="tx1">
                  <a:lumMod val="95000"/>
                  <a:lumOff val="5000"/>
                </a:schemeClr>
              </a:solidFill>
            </a:rPr>
            <a:t>・グループチャレンジは</a:t>
          </a:r>
          <a:r>
            <a:rPr kumimoji="1" lang="en-US" altLang="ja-JP" sz="1400">
              <a:solidFill>
                <a:schemeClr val="tx1">
                  <a:lumMod val="95000"/>
                  <a:lumOff val="5000"/>
                </a:schemeClr>
              </a:solidFill>
            </a:rPr>
            <a:t>1</a:t>
          </a:r>
          <a:r>
            <a:rPr kumimoji="1" lang="ja-JP" altLang="en-US" sz="1400">
              <a:solidFill>
                <a:schemeClr val="tx1">
                  <a:lumMod val="95000"/>
                  <a:lumOff val="5000"/>
                </a:schemeClr>
              </a:solidFill>
            </a:rPr>
            <a:t>班</a:t>
          </a:r>
          <a:r>
            <a:rPr kumimoji="1" lang="en-US" altLang="ja-JP" sz="1400">
              <a:solidFill>
                <a:schemeClr val="tx1">
                  <a:lumMod val="95000"/>
                  <a:lumOff val="5000"/>
                </a:schemeClr>
              </a:solidFill>
            </a:rPr>
            <a:t>10</a:t>
          </a:r>
          <a:r>
            <a:rPr kumimoji="1" lang="ja-JP" altLang="en-US" sz="1400">
              <a:solidFill>
                <a:schemeClr val="tx1">
                  <a:lumMod val="95000"/>
                  <a:lumOff val="5000"/>
                </a:schemeClr>
              </a:solidFill>
            </a:rPr>
            <a:t>人程度にしてください。</a:t>
          </a:r>
          <a:br>
            <a:rPr kumimoji="1" lang="en-US" altLang="ja-JP" sz="1400">
              <a:solidFill>
                <a:schemeClr val="tx1">
                  <a:lumMod val="95000"/>
                  <a:lumOff val="5000"/>
                </a:schemeClr>
              </a:solidFill>
            </a:rPr>
          </a:br>
          <a:r>
            <a:rPr kumimoji="1" lang="ja-JP" altLang="en-US" sz="1400">
              <a:solidFill>
                <a:schemeClr val="tx1">
                  <a:lumMod val="95000"/>
                  <a:lumOff val="5000"/>
                </a:schemeClr>
              </a:solidFill>
            </a:rPr>
            <a:t>（人数が多い方が一つ一つの課題クリア難易度が上がる為。）</a:t>
          </a:r>
        </a:p>
        <a:p>
          <a:pPr algn="l"/>
          <a:r>
            <a:rPr kumimoji="1" lang="ja-JP" altLang="en-US" sz="1400">
              <a:solidFill>
                <a:schemeClr val="tx1">
                  <a:lumMod val="95000"/>
                  <a:lumOff val="5000"/>
                </a:schemeClr>
              </a:solidFill>
            </a:rPr>
            <a:t>・チャレンジ型オリエンテーリング用資料については、</a:t>
          </a:r>
          <a:r>
            <a:rPr kumimoji="1" lang="ja-JP" altLang="ja-JP" sz="1400">
              <a:solidFill>
                <a:schemeClr val="tx1">
                  <a:lumMod val="95000"/>
                  <a:lumOff val="5000"/>
                </a:schemeClr>
              </a:solidFill>
              <a:effectLst/>
              <a:latin typeface="+mn-lt"/>
              <a:ea typeface="+mn-ea"/>
              <a:cs typeface="+mn-cs"/>
            </a:rPr>
            <a:t>調整開始期間</a:t>
          </a:r>
          <a:r>
            <a:rPr kumimoji="1" lang="ja-JP" altLang="en-US" sz="1400">
              <a:solidFill>
                <a:schemeClr val="tx1">
                  <a:lumMod val="95000"/>
                  <a:lumOff val="5000"/>
                </a:schemeClr>
              </a:solidFill>
              <a:effectLst/>
              <a:latin typeface="+mn-lt"/>
              <a:ea typeface="+mn-ea"/>
              <a:cs typeface="+mn-cs"/>
            </a:rPr>
            <a:t>になりましたら</a:t>
          </a:r>
          <a:r>
            <a:rPr kumimoji="1" lang="ja-JP" altLang="en-US" sz="1400">
              <a:solidFill>
                <a:schemeClr val="tx1">
                  <a:lumMod val="95000"/>
                  <a:lumOff val="5000"/>
                </a:schemeClr>
              </a:solidFill>
            </a:rPr>
            <a:t>送付いたします。</a:t>
          </a:r>
        </a:p>
        <a:p>
          <a:pPr algn="l"/>
          <a:r>
            <a:rPr kumimoji="1" lang="ja-JP" altLang="en-US" sz="1400">
              <a:solidFill>
                <a:schemeClr val="tx1">
                  <a:lumMod val="95000"/>
                  <a:lumOff val="5000"/>
                </a:schemeClr>
              </a:solidFill>
            </a:rPr>
            <a:t>・別紙各アクテビティマニュアルを確認し、実施可能期間・実施可能人数などに注意してお申込みください。</a:t>
          </a:r>
          <a:endParaRPr kumimoji="1" lang="en-US" altLang="ja-JP" sz="1400">
            <a:solidFill>
              <a:schemeClr val="tx1">
                <a:lumMod val="95000"/>
                <a:lumOff val="5000"/>
              </a:schemeClr>
            </a:solidFill>
          </a:endParaRPr>
        </a:p>
        <a:p>
          <a:pPr algn="l"/>
          <a:endParaRPr kumimoji="1" lang="ja-JP" altLang="en-US" sz="1200">
            <a:solidFill>
              <a:schemeClr val="tx1">
                <a:lumMod val="95000"/>
                <a:lumOff val="5000"/>
              </a:schemeClr>
            </a:solidFill>
          </a:endParaRPr>
        </a:p>
      </xdr:txBody>
    </xdr:sp>
    <xdr:clientData/>
  </xdr:twoCellAnchor>
  <xdr:twoCellAnchor>
    <xdr:from>
      <xdr:col>16</xdr:col>
      <xdr:colOff>120650</xdr:colOff>
      <xdr:row>75</xdr:row>
      <xdr:rowOff>146050</xdr:rowOff>
    </xdr:from>
    <xdr:to>
      <xdr:col>22</xdr:col>
      <xdr:colOff>88900</xdr:colOff>
      <xdr:row>78</xdr:row>
      <xdr:rowOff>31750</xdr:rowOff>
    </xdr:to>
    <xdr:sp macro="" textlink="">
      <xdr:nvSpPr>
        <xdr:cNvPr id="14" name="正方形/長方形 13">
          <a:extLst>
            <a:ext uri="{FF2B5EF4-FFF2-40B4-BE49-F238E27FC236}">
              <a16:creationId xmlns:a16="http://schemas.microsoft.com/office/drawing/2014/main" id="{770271F0-DD51-4423-8D48-3487845AAD4C}"/>
            </a:ext>
          </a:extLst>
        </xdr:cNvPr>
        <xdr:cNvSpPr/>
      </xdr:nvSpPr>
      <xdr:spPr>
        <a:xfrm>
          <a:off x="7054850" y="23533100"/>
          <a:ext cx="2749550" cy="476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lumMod val="95000"/>
                  <a:lumOff val="5000"/>
                </a:schemeClr>
              </a:solidFill>
            </a:rPr>
            <a:t>※</a:t>
          </a:r>
          <a:r>
            <a:rPr kumimoji="1" lang="ja-JP" altLang="en-US" sz="900" b="1">
              <a:solidFill>
                <a:schemeClr val="tx1">
                  <a:lumMod val="95000"/>
                  <a:lumOff val="5000"/>
                </a:schemeClr>
              </a:solidFill>
            </a:rPr>
            <a:t>事前にアクテビティ集・アクティビティマニュアルを</a:t>
          </a:r>
          <a:br>
            <a:rPr kumimoji="1" lang="en-US" altLang="ja-JP" sz="900" b="1">
              <a:solidFill>
                <a:schemeClr val="tx1">
                  <a:lumMod val="95000"/>
                  <a:lumOff val="5000"/>
                </a:schemeClr>
              </a:solidFill>
            </a:rPr>
          </a:br>
          <a:r>
            <a:rPr kumimoji="1" lang="en-US" altLang="ja-JP" sz="900" b="1">
              <a:solidFill>
                <a:schemeClr val="tx1">
                  <a:lumMod val="95000"/>
                  <a:lumOff val="5000"/>
                </a:schemeClr>
              </a:solidFill>
            </a:rPr>
            <a:t>    </a:t>
          </a:r>
          <a:r>
            <a:rPr kumimoji="1" lang="ja-JP" altLang="en-US" sz="900" b="1">
              <a:solidFill>
                <a:schemeClr val="tx1">
                  <a:lumMod val="95000"/>
                  <a:lumOff val="5000"/>
                </a:schemeClr>
              </a:solidFill>
            </a:rPr>
            <a:t>必ず確認し活動に備えてください。</a:t>
          </a:r>
          <a:endParaRPr kumimoji="1" lang="en-US" altLang="ja-JP" sz="900" b="1">
            <a:solidFill>
              <a:schemeClr val="tx1">
                <a:lumMod val="95000"/>
                <a:lumOff val="5000"/>
              </a:schemeClr>
            </a:solidFill>
          </a:endParaRPr>
        </a:p>
        <a:p>
          <a:pPr algn="l"/>
          <a:endParaRPr kumimoji="1" lang="ja-JP" altLang="en-US" sz="1050">
            <a:solidFill>
              <a:schemeClr val="tx1">
                <a:lumMod val="95000"/>
                <a:lumOff val="5000"/>
              </a:schemeClr>
            </a:solidFill>
          </a:endParaRPr>
        </a:p>
      </xdr:txBody>
    </xdr:sp>
    <xdr:clientData/>
  </xdr:twoCellAnchor>
  <xdr:twoCellAnchor>
    <xdr:from>
      <xdr:col>13</xdr:col>
      <xdr:colOff>25400</xdr:colOff>
      <xdr:row>98</xdr:row>
      <xdr:rowOff>323850</xdr:rowOff>
    </xdr:from>
    <xdr:to>
      <xdr:col>14</xdr:col>
      <xdr:colOff>241300</xdr:colOff>
      <xdr:row>99</xdr:row>
      <xdr:rowOff>260350</xdr:rowOff>
    </xdr:to>
    <xdr:sp macro="" textlink="">
      <xdr:nvSpPr>
        <xdr:cNvPr id="16" name="正方形/長方形 15">
          <a:extLst>
            <a:ext uri="{FF2B5EF4-FFF2-40B4-BE49-F238E27FC236}">
              <a16:creationId xmlns:a16="http://schemas.microsoft.com/office/drawing/2014/main" id="{167305CD-F654-4D67-AC81-CB8BEEA5DF46}"/>
            </a:ext>
          </a:extLst>
        </xdr:cNvPr>
        <xdr:cNvSpPr/>
      </xdr:nvSpPr>
      <xdr:spPr>
        <a:xfrm>
          <a:off x="5568950" y="31324550"/>
          <a:ext cx="67945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1</xdr:row>
      <xdr:rowOff>190500</xdr:rowOff>
    </xdr:from>
    <xdr:to>
      <xdr:col>14</xdr:col>
      <xdr:colOff>457200</xdr:colOff>
      <xdr:row>1</xdr:row>
      <xdr:rowOff>196850</xdr:rowOff>
    </xdr:to>
    <xdr:cxnSp macro="">
      <xdr:nvCxnSpPr>
        <xdr:cNvPr id="20" name="直線コネクタ 19">
          <a:extLst>
            <a:ext uri="{FF2B5EF4-FFF2-40B4-BE49-F238E27FC236}">
              <a16:creationId xmlns:a16="http://schemas.microsoft.com/office/drawing/2014/main" id="{0D6C776B-4AE6-43EC-A881-5D8D0CFC1F48}"/>
            </a:ext>
          </a:extLst>
        </xdr:cNvPr>
        <xdr:cNvCxnSpPr/>
      </xdr:nvCxnSpPr>
      <xdr:spPr>
        <a:xfrm>
          <a:off x="2374900" y="52705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xdr:row>
      <xdr:rowOff>311150</xdr:rowOff>
    </xdr:from>
    <xdr:to>
      <xdr:col>15</xdr:col>
      <xdr:colOff>0</xdr:colOff>
      <xdr:row>2</xdr:row>
      <xdr:rowOff>317500</xdr:rowOff>
    </xdr:to>
    <xdr:cxnSp macro="">
      <xdr:nvCxnSpPr>
        <xdr:cNvPr id="21" name="直線コネクタ 20">
          <a:extLst>
            <a:ext uri="{FF2B5EF4-FFF2-40B4-BE49-F238E27FC236}">
              <a16:creationId xmlns:a16="http://schemas.microsoft.com/office/drawing/2014/main" id="{DCE99FA0-2C86-48D5-BB07-D400C69FA362}"/>
            </a:ext>
          </a:extLst>
        </xdr:cNvPr>
        <xdr:cNvCxnSpPr/>
      </xdr:nvCxnSpPr>
      <xdr:spPr>
        <a:xfrm flipV="1">
          <a:off x="2381250" y="99060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3</xdr:row>
      <xdr:rowOff>342900</xdr:rowOff>
    </xdr:from>
    <xdr:to>
      <xdr:col>15</xdr:col>
      <xdr:colOff>12700</xdr:colOff>
      <xdr:row>3</xdr:row>
      <xdr:rowOff>342900</xdr:rowOff>
    </xdr:to>
    <xdr:cxnSp macro="">
      <xdr:nvCxnSpPr>
        <xdr:cNvPr id="22" name="直線コネクタ 21">
          <a:extLst>
            <a:ext uri="{FF2B5EF4-FFF2-40B4-BE49-F238E27FC236}">
              <a16:creationId xmlns:a16="http://schemas.microsoft.com/office/drawing/2014/main" id="{BB7CD1DC-6D84-41BD-889C-AAB0BC9033EC}"/>
            </a:ext>
          </a:extLst>
        </xdr:cNvPr>
        <xdr:cNvCxnSpPr/>
      </xdr:nvCxnSpPr>
      <xdr:spPr>
        <a:xfrm>
          <a:off x="2368550" y="1473200"/>
          <a:ext cx="3892550" cy="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1</xdr:row>
      <xdr:rowOff>190500</xdr:rowOff>
    </xdr:from>
    <xdr:to>
      <xdr:col>24</xdr:col>
      <xdr:colOff>0</xdr:colOff>
      <xdr:row>1</xdr:row>
      <xdr:rowOff>196850</xdr:rowOff>
    </xdr:to>
    <xdr:cxnSp macro="">
      <xdr:nvCxnSpPr>
        <xdr:cNvPr id="23" name="直線コネクタ 22">
          <a:extLst>
            <a:ext uri="{FF2B5EF4-FFF2-40B4-BE49-F238E27FC236}">
              <a16:creationId xmlns:a16="http://schemas.microsoft.com/office/drawing/2014/main" id="{8B5CCCA1-6BE9-4887-846D-F57D125F07D2}"/>
            </a:ext>
          </a:extLst>
        </xdr:cNvPr>
        <xdr:cNvCxnSpPr/>
      </xdr:nvCxnSpPr>
      <xdr:spPr>
        <a:xfrm flipV="1">
          <a:off x="6324600" y="527050"/>
          <a:ext cx="40957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2</xdr:row>
      <xdr:rowOff>323850</xdr:rowOff>
    </xdr:from>
    <xdr:to>
      <xdr:col>24</xdr:col>
      <xdr:colOff>0</xdr:colOff>
      <xdr:row>2</xdr:row>
      <xdr:rowOff>330200</xdr:rowOff>
    </xdr:to>
    <xdr:cxnSp macro="">
      <xdr:nvCxnSpPr>
        <xdr:cNvPr id="24" name="直線コネクタ 23">
          <a:extLst>
            <a:ext uri="{FF2B5EF4-FFF2-40B4-BE49-F238E27FC236}">
              <a16:creationId xmlns:a16="http://schemas.microsoft.com/office/drawing/2014/main" id="{5FE3689D-8A2B-48C5-B11F-5D5BEA8A5090}"/>
            </a:ext>
          </a:extLst>
        </xdr:cNvPr>
        <xdr:cNvCxnSpPr/>
      </xdr:nvCxnSpPr>
      <xdr:spPr>
        <a:xfrm flipV="1">
          <a:off x="6350000" y="1003300"/>
          <a:ext cx="40703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xdr:row>
      <xdr:rowOff>323850</xdr:rowOff>
    </xdr:from>
    <xdr:to>
      <xdr:col>24</xdr:col>
      <xdr:colOff>0</xdr:colOff>
      <xdr:row>3</xdr:row>
      <xdr:rowOff>349250</xdr:rowOff>
    </xdr:to>
    <xdr:cxnSp macro="">
      <xdr:nvCxnSpPr>
        <xdr:cNvPr id="25" name="直線コネクタ 24">
          <a:extLst>
            <a:ext uri="{FF2B5EF4-FFF2-40B4-BE49-F238E27FC236}">
              <a16:creationId xmlns:a16="http://schemas.microsoft.com/office/drawing/2014/main" id="{C9F0EE57-DE0E-46CF-8356-E88D832BDDA5}"/>
            </a:ext>
          </a:extLst>
        </xdr:cNvPr>
        <xdr:cNvCxnSpPr>
          <a:stCxn id="3" idx="2"/>
        </xdr:cNvCxnSpPr>
      </xdr:nvCxnSpPr>
      <xdr:spPr>
        <a:xfrm flipV="1">
          <a:off x="6391275" y="1454150"/>
          <a:ext cx="4029075" cy="254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55</xdr:row>
      <xdr:rowOff>31750</xdr:rowOff>
    </xdr:from>
    <xdr:to>
      <xdr:col>8</xdr:col>
      <xdr:colOff>152400</xdr:colOff>
      <xdr:row>55</xdr:row>
      <xdr:rowOff>44450</xdr:rowOff>
    </xdr:to>
    <xdr:cxnSp macro="">
      <xdr:nvCxnSpPr>
        <xdr:cNvPr id="26" name="直線コネクタ 25">
          <a:extLst>
            <a:ext uri="{FF2B5EF4-FFF2-40B4-BE49-F238E27FC236}">
              <a16:creationId xmlns:a16="http://schemas.microsoft.com/office/drawing/2014/main" id="{699EA6E9-66F3-4933-A0C0-F472E9592EAC}"/>
            </a:ext>
          </a:extLst>
        </xdr:cNvPr>
        <xdr:cNvCxnSpPr/>
      </xdr:nvCxnSpPr>
      <xdr:spPr>
        <a:xfrm flipV="1">
          <a:off x="50800" y="15900400"/>
          <a:ext cx="33464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234950</xdr:colOff>
      <xdr:row>55</xdr:row>
      <xdr:rowOff>38100</xdr:rowOff>
    </xdr:from>
    <xdr:to>
      <xdr:col>15</xdr:col>
      <xdr:colOff>146050</xdr:colOff>
      <xdr:row>55</xdr:row>
      <xdr:rowOff>44450</xdr:rowOff>
    </xdr:to>
    <xdr:cxnSp macro="">
      <xdr:nvCxnSpPr>
        <xdr:cNvPr id="27" name="直線コネクタ 26">
          <a:extLst>
            <a:ext uri="{FF2B5EF4-FFF2-40B4-BE49-F238E27FC236}">
              <a16:creationId xmlns:a16="http://schemas.microsoft.com/office/drawing/2014/main" id="{E17A047F-D5C0-4AA7-9F3B-447FF71C6006}"/>
            </a:ext>
          </a:extLst>
        </xdr:cNvPr>
        <xdr:cNvCxnSpPr/>
      </xdr:nvCxnSpPr>
      <xdr:spPr>
        <a:xfrm flipV="1">
          <a:off x="3479800" y="15906750"/>
          <a:ext cx="29146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56</xdr:row>
      <xdr:rowOff>228600</xdr:rowOff>
    </xdr:from>
    <xdr:to>
      <xdr:col>8</xdr:col>
      <xdr:colOff>190500</xdr:colOff>
      <xdr:row>56</xdr:row>
      <xdr:rowOff>247650</xdr:rowOff>
    </xdr:to>
    <xdr:cxnSp macro="">
      <xdr:nvCxnSpPr>
        <xdr:cNvPr id="28" name="直線コネクタ 27">
          <a:extLst>
            <a:ext uri="{FF2B5EF4-FFF2-40B4-BE49-F238E27FC236}">
              <a16:creationId xmlns:a16="http://schemas.microsoft.com/office/drawing/2014/main" id="{520AA6E1-8A54-4A8E-8103-243112A18362}"/>
            </a:ext>
          </a:extLst>
        </xdr:cNvPr>
        <xdr:cNvCxnSpPr/>
      </xdr:nvCxnSpPr>
      <xdr:spPr>
        <a:xfrm flipV="1">
          <a:off x="254000" y="18148300"/>
          <a:ext cx="34036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56</xdr:row>
      <xdr:rowOff>222250</xdr:rowOff>
    </xdr:from>
    <xdr:to>
      <xdr:col>15</xdr:col>
      <xdr:colOff>171450</xdr:colOff>
      <xdr:row>56</xdr:row>
      <xdr:rowOff>241300</xdr:rowOff>
    </xdr:to>
    <xdr:cxnSp macro="">
      <xdr:nvCxnSpPr>
        <xdr:cNvPr id="29" name="直線コネクタ 28">
          <a:extLst>
            <a:ext uri="{FF2B5EF4-FFF2-40B4-BE49-F238E27FC236}">
              <a16:creationId xmlns:a16="http://schemas.microsoft.com/office/drawing/2014/main" id="{0150AA41-05D7-4D45-8C3F-AEA7620507C1}"/>
            </a:ext>
          </a:extLst>
        </xdr:cNvPr>
        <xdr:cNvCxnSpPr/>
      </xdr:nvCxnSpPr>
      <xdr:spPr>
        <a:xfrm flipV="1">
          <a:off x="3721100" y="18141950"/>
          <a:ext cx="29210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55</xdr:row>
      <xdr:rowOff>38100</xdr:rowOff>
    </xdr:from>
    <xdr:to>
      <xdr:col>23</xdr:col>
      <xdr:colOff>450850</xdr:colOff>
      <xdr:row>55</xdr:row>
      <xdr:rowOff>50800</xdr:rowOff>
    </xdr:to>
    <xdr:cxnSp macro="">
      <xdr:nvCxnSpPr>
        <xdr:cNvPr id="30" name="直線コネクタ 29">
          <a:extLst>
            <a:ext uri="{FF2B5EF4-FFF2-40B4-BE49-F238E27FC236}">
              <a16:creationId xmlns:a16="http://schemas.microsoft.com/office/drawing/2014/main" id="{8C44C218-CE76-4E02-B10E-2FF96D8CA618}"/>
            </a:ext>
          </a:extLst>
        </xdr:cNvPr>
        <xdr:cNvCxnSpPr/>
      </xdr:nvCxnSpPr>
      <xdr:spPr>
        <a:xfrm>
          <a:off x="6686550" y="17665700"/>
          <a:ext cx="39433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56</xdr:row>
      <xdr:rowOff>228600</xdr:rowOff>
    </xdr:from>
    <xdr:to>
      <xdr:col>24</xdr:col>
      <xdr:colOff>6350</xdr:colOff>
      <xdr:row>56</xdr:row>
      <xdr:rowOff>234950</xdr:rowOff>
    </xdr:to>
    <xdr:cxnSp macro="">
      <xdr:nvCxnSpPr>
        <xdr:cNvPr id="31" name="直線コネクタ 30">
          <a:extLst>
            <a:ext uri="{FF2B5EF4-FFF2-40B4-BE49-F238E27FC236}">
              <a16:creationId xmlns:a16="http://schemas.microsoft.com/office/drawing/2014/main" id="{DDF77E8C-E1F3-4386-9618-01CA4199AB56}"/>
            </a:ext>
          </a:extLst>
        </xdr:cNvPr>
        <xdr:cNvCxnSpPr/>
      </xdr:nvCxnSpPr>
      <xdr:spPr>
        <a:xfrm>
          <a:off x="6699250" y="18148300"/>
          <a:ext cx="394970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55</xdr:row>
      <xdr:rowOff>177800</xdr:rowOff>
    </xdr:from>
    <xdr:to>
      <xdr:col>1</xdr:col>
      <xdr:colOff>406400</xdr:colOff>
      <xdr:row>56</xdr:row>
      <xdr:rowOff>222250</xdr:rowOff>
    </xdr:to>
    <xdr:sp macro="" textlink="">
      <xdr:nvSpPr>
        <xdr:cNvPr id="186397" name="楕円 186396">
          <a:extLst>
            <a:ext uri="{FF2B5EF4-FFF2-40B4-BE49-F238E27FC236}">
              <a16:creationId xmlns:a16="http://schemas.microsoft.com/office/drawing/2014/main" id="{0BC12D08-810A-4C50-BB9F-E2E706870D8C}"/>
            </a:ext>
          </a:extLst>
        </xdr:cNvPr>
        <xdr:cNvSpPr/>
      </xdr:nvSpPr>
      <xdr:spPr>
        <a:xfrm>
          <a:off x="69850" y="160464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260350</xdr:colOff>
      <xdr:row>53</xdr:row>
      <xdr:rowOff>88900</xdr:rowOff>
    </xdr:from>
    <xdr:to>
      <xdr:col>9</xdr:col>
      <xdr:colOff>114300</xdr:colOff>
      <xdr:row>55</xdr:row>
      <xdr:rowOff>6350</xdr:rowOff>
    </xdr:to>
    <xdr:sp macro="" textlink="">
      <xdr:nvSpPr>
        <xdr:cNvPr id="186398" name="楕円 186397">
          <a:extLst>
            <a:ext uri="{FF2B5EF4-FFF2-40B4-BE49-F238E27FC236}">
              <a16:creationId xmlns:a16="http://schemas.microsoft.com/office/drawing/2014/main" id="{AC4741EE-CF49-4F33-AE54-6DE72F556C88}"/>
            </a:ext>
          </a:extLst>
        </xdr:cNvPr>
        <xdr:cNvSpPr/>
      </xdr:nvSpPr>
      <xdr:spPr>
        <a:xfrm>
          <a:off x="3505200" y="15563850"/>
          <a:ext cx="317500" cy="3111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254000</xdr:colOff>
      <xdr:row>55</xdr:row>
      <xdr:rowOff>177800</xdr:rowOff>
    </xdr:from>
    <xdr:to>
      <xdr:col>9</xdr:col>
      <xdr:colOff>127000</xdr:colOff>
      <xdr:row>56</xdr:row>
      <xdr:rowOff>203200</xdr:rowOff>
    </xdr:to>
    <xdr:sp macro="" textlink="">
      <xdr:nvSpPr>
        <xdr:cNvPr id="186399" name="楕円 186398">
          <a:extLst>
            <a:ext uri="{FF2B5EF4-FFF2-40B4-BE49-F238E27FC236}">
              <a16:creationId xmlns:a16="http://schemas.microsoft.com/office/drawing/2014/main" id="{22BCBE17-B23C-440D-9168-F84FEA66CD3A}"/>
            </a:ext>
          </a:extLst>
        </xdr:cNvPr>
        <xdr:cNvSpPr/>
      </xdr:nvSpPr>
      <xdr:spPr>
        <a:xfrm>
          <a:off x="3498850" y="16046450"/>
          <a:ext cx="3365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88900</xdr:colOff>
      <xdr:row>53</xdr:row>
      <xdr:rowOff>50800</xdr:rowOff>
    </xdr:from>
    <xdr:to>
      <xdr:col>1</xdr:col>
      <xdr:colOff>425450</xdr:colOff>
      <xdr:row>54</xdr:row>
      <xdr:rowOff>285750</xdr:rowOff>
    </xdr:to>
    <xdr:sp macro="" textlink="">
      <xdr:nvSpPr>
        <xdr:cNvPr id="186400" name="楕円 186399">
          <a:extLst>
            <a:ext uri="{FF2B5EF4-FFF2-40B4-BE49-F238E27FC236}">
              <a16:creationId xmlns:a16="http://schemas.microsoft.com/office/drawing/2014/main" id="{2BAAAA8C-C83B-4461-9A69-F9DC0D87FC3C}"/>
            </a:ext>
          </a:extLst>
        </xdr:cNvPr>
        <xdr:cNvSpPr/>
      </xdr:nvSpPr>
      <xdr:spPr>
        <a:xfrm>
          <a:off x="88900" y="155257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203200</xdr:colOff>
      <xdr:row>53</xdr:row>
      <xdr:rowOff>69850</xdr:rowOff>
    </xdr:from>
    <xdr:to>
      <xdr:col>16</xdr:col>
      <xdr:colOff>76200</xdr:colOff>
      <xdr:row>55</xdr:row>
      <xdr:rowOff>12700</xdr:rowOff>
    </xdr:to>
    <xdr:sp macro="" textlink="">
      <xdr:nvSpPr>
        <xdr:cNvPr id="186401" name="楕円 186400">
          <a:extLst>
            <a:ext uri="{FF2B5EF4-FFF2-40B4-BE49-F238E27FC236}">
              <a16:creationId xmlns:a16="http://schemas.microsoft.com/office/drawing/2014/main" id="{DBF8CED0-9928-4D8E-98AD-B99E883543B1}"/>
            </a:ext>
          </a:extLst>
        </xdr:cNvPr>
        <xdr:cNvSpPr/>
      </xdr:nvSpPr>
      <xdr:spPr>
        <a:xfrm>
          <a:off x="6451600" y="155448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209550</xdr:colOff>
      <xdr:row>55</xdr:row>
      <xdr:rowOff>165100</xdr:rowOff>
    </xdr:from>
    <xdr:to>
      <xdr:col>16</xdr:col>
      <xdr:colOff>114300</xdr:colOff>
      <xdr:row>56</xdr:row>
      <xdr:rowOff>196850</xdr:rowOff>
    </xdr:to>
    <xdr:sp macro="" textlink="">
      <xdr:nvSpPr>
        <xdr:cNvPr id="186402" name="楕円 186401">
          <a:extLst>
            <a:ext uri="{FF2B5EF4-FFF2-40B4-BE49-F238E27FC236}">
              <a16:creationId xmlns:a16="http://schemas.microsoft.com/office/drawing/2014/main" id="{283FEBAA-976D-437E-BE4F-C06F8E8CECC9}"/>
            </a:ext>
          </a:extLst>
        </xdr:cNvPr>
        <xdr:cNvSpPr/>
      </xdr:nvSpPr>
      <xdr:spPr>
        <a:xfrm>
          <a:off x="6457950" y="16033750"/>
          <a:ext cx="36830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69850</xdr:colOff>
      <xdr:row>0</xdr:row>
      <xdr:rowOff>152400</xdr:rowOff>
    </xdr:from>
    <xdr:to>
      <xdr:col>16</xdr:col>
      <xdr:colOff>0</xdr:colOff>
      <xdr:row>1</xdr:row>
      <xdr:rowOff>184150</xdr:rowOff>
    </xdr:to>
    <xdr:sp macro="" textlink="">
      <xdr:nvSpPr>
        <xdr:cNvPr id="186403" name="楕円 186402">
          <a:extLst>
            <a:ext uri="{FF2B5EF4-FFF2-40B4-BE49-F238E27FC236}">
              <a16:creationId xmlns:a16="http://schemas.microsoft.com/office/drawing/2014/main" id="{3E60137C-7EDE-4CEA-81B8-2DA730592216}"/>
            </a:ext>
          </a:extLst>
        </xdr:cNvPr>
        <xdr:cNvSpPr/>
      </xdr:nvSpPr>
      <xdr:spPr>
        <a:xfrm>
          <a:off x="6318250" y="15240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1</xdr:row>
      <xdr:rowOff>273050</xdr:rowOff>
    </xdr:from>
    <xdr:to>
      <xdr:col>6</xdr:col>
      <xdr:colOff>457200</xdr:colOff>
      <xdr:row>2</xdr:row>
      <xdr:rowOff>266700</xdr:rowOff>
    </xdr:to>
    <xdr:sp macro="" textlink="">
      <xdr:nvSpPr>
        <xdr:cNvPr id="186404" name="楕円 186403">
          <a:extLst>
            <a:ext uri="{FF2B5EF4-FFF2-40B4-BE49-F238E27FC236}">
              <a16:creationId xmlns:a16="http://schemas.microsoft.com/office/drawing/2014/main" id="{8C644881-E5D0-45AE-BB62-80AEE2173186}"/>
            </a:ext>
          </a:extLst>
        </xdr:cNvPr>
        <xdr:cNvSpPr/>
      </xdr:nvSpPr>
      <xdr:spPr>
        <a:xfrm>
          <a:off x="2546350" y="6096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2</xdr:row>
      <xdr:rowOff>412750</xdr:rowOff>
    </xdr:from>
    <xdr:to>
      <xdr:col>6</xdr:col>
      <xdr:colOff>457200</xdr:colOff>
      <xdr:row>3</xdr:row>
      <xdr:rowOff>298450</xdr:rowOff>
    </xdr:to>
    <xdr:sp macro="" textlink="">
      <xdr:nvSpPr>
        <xdr:cNvPr id="186405" name="楕円 186404">
          <a:extLst>
            <a:ext uri="{FF2B5EF4-FFF2-40B4-BE49-F238E27FC236}">
              <a16:creationId xmlns:a16="http://schemas.microsoft.com/office/drawing/2014/main" id="{6A6D336C-208D-4AF7-977B-10839D500D70}"/>
            </a:ext>
          </a:extLst>
        </xdr:cNvPr>
        <xdr:cNvSpPr/>
      </xdr:nvSpPr>
      <xdr:spPr>
        <a:xfrm>
          <a:off x="2546350" y="10922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107950</xdr:colOff>
      <xdr:row>0</xdr:row>
      <xdr:rowOff>120650</xdr:rowOff>
    </xdr:from>
    <xdr:to>
      <xdr:col>6</xdr:col>
      <xdr:colOff>444500</xdr:colOff>
      <xdr:row>1</xdr:row>
      <xdr:rowOff>120650</xdr:rowOff>
    </xdr:to>
    <xdr:sp macro="" textlink="">
      <xdr:nvSpPr>
        <xdr:cNvPr id="186406" name="楕円 186405">
          <a:extLst>
            <a:ext uri="{FF2B5EF4-FFF2-40B4-BE49-F238E27FC236}">
              <a16:creationId xmlns:a16="http://schemas.microsoft.com/office/drawing/2014/main" id="{818B52F2-F642-44C7-B6A7-F39FD4337DF9}"/>
            </a:ext>
          </a:extLst>
        </xdr:cNvPr>
        <xdr:cNvSpPr/>
      </xdr:nvSpPr>
      <xdr:spPr>
        <a:xfrm>
          <a:off x="2533650" y="1206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63500</xdr:colOff>
      <xdr:row>1</xdr:row>
      <xdr:rowOff>266700</xdr:rowOff>
    </xdr:from>
    <xdr:to>
      <xdr:col>16</xdr:col>
      <xdr:colOff>0</xdr:colOff>
      <xdr:row>2</xdr:row>
      <xdr:rowOff>292100</xdr:rowOff>
    </xdr:to>
    <xdr:sp macro="" textlink="">
      <xdr:nvSpPr>
        <xdr:cNvPr id="186407" name="楕円 186406">
          <a:extLst>
            <a:ext uri="{FF2B5EF4-FFF2-40B4-BE49-F238E27FC236}">
              <a16:creationId xmlns:a16="http://schemas.microsoft.com/office/drawing/2014/main" id="{489076E9-F10F-430C-BDC6-35B3C57A995C}"/>
            </a:ext>
          </a:extLst>
        </xdr:cNvPr>
        <xdr:cNvSpPr/>
      </xdr:nvSpPr>
      <xdr:spPr>
        <a:xfrm>
          <a:off x="6311900" y="603250"/>
          <a:ext cx="400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88900</xdr:colOff>
      <xdr:row>2</xdr:row>
      <xdr:rowOff>393700</xdr:rowOff>
    </xdr:from>
    <xdr:to>
      <xdr:col>16</xdr:col>
      <xdr:colOff>19050</xdr:colOff>
      <xdr:row>3</xdr:row>
      <xdr:rowOff>311150</xdr:rowOff>
    </xdr:to>
    <xdr:sp macro="" textlink="">
      <xdr:nvSpPr>
        <xdr:cNvPr id="186408" name="楕円 186407">
          <a:extLst>
            <a:ext uri="{FF2B5EF4-FFF2-40B4-BE49-F238E27FC236}">
              <a16:creationId xmlns:a16="http://schemas.microsoft.com/office/drawing/2014/main" id="{51268940-FE0D-474C-B6FD-5DA721862CB0}"/>
            </a:ext>
          </a:extLst>
        </xdr:cNvPr>
        <xdr:cNvSpPr/>
      </xdr:nvSpPr>
      <xdr:spPr>
        <a:xfrm>
          <a:off x="6337300" y="107315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76200</xdr:colOff>
      <xdr:row>37</xdr:row>
      <xdr:rowOff>127000</xdr:rowOff>
    </xdr:from>
    <xdr:to>
      <xdr:col>24</xdr:col>
      <xdr:colOff>190500</xdr:colOff>
      <xdr:row>41</xdr:row>
      <xdr:rowOff>152400</xdr:rowOff>
    </xdr:to>
    <xdr:sp macro="" textlink="">
      <xdr:nvSpPr>
        <xdr:cNvPr id="186409" name="正方形/長方形 186408">
          <a:extLst>
            <a:ext uri="{FF2B5EF4-FFF2-40B4-BE49-F238E27FC236}">
              <a16:creationId xmlns:a16="http://schemas.microsoft.com/office/drawing/2014/main" id="{EEF7BDC7-461C-4532-878F-8FBDC891E121}"/>
            </a:ext>
          </a:extLst>
        </xdr:cNvPr>
        <xdr:cNvSpPr/>
      </xdr:nvSpPr>
      <xdr:spPr>
        <a:xfrm>
          <a:off x="298450" y="12293600"/>
          <a:ext cx="10534650" cy="134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rPr>
            <a:t>※</a:t>
          </a:r>
          <a:r>
            <a:rPr kumimoji="1" lang="ja-JP" altLang="en-US" sz="1200">
              <a:solidFill>
                <a:srgbClr val="FF0000"/>
              </a:solidFill>
            </a:rPr>
            <a:t>班編成（班別での提供希望の場合、</a:t>
          </a:r>
          <a:r>
            <a:rPr kumimoji="1" lang="en-US" altLang="ja-JP" sz="1200">
              <a:solidFill>
                <a:srgbClr val="FF0000"/>
              </a:solidFill>
            </a:rPr>
            <a:t>1</a:t>
          </a:r>
          <a:r>
            <a:rPr kumimoji="1" lang="ja-JP" altLang="en-US" sz="1200">
              <a:solidFill>
                <a:srgbClr val="FF0000"/>
              </a:solidFill>
            </a:rPr>
            <a:t>班当たりの人数と班数をご記入ください）野外炊事の班は基本</a:t>
          </a:r>
          <a:r>
            <a:rPr kumimoji="1" lang="en-US" altLang="ja-JP" sz="1200">
              <a:solidFill>
                <a:srgbClr val="FF0000"/>
              </a:solidFill>
            </a:rPr>
            <a:t>1</a:t>
          </a:r>
          <a:r>
            <a:rPr kumimoji="1" lang="ja-JP" altLang="en-US" sz="1200">
              <a:solidFill>
                <a:srgbClr val="FF0000"/>
              </a:solidFill>
            </a:rPr>
            <a:t>班</a:t>
          </a:r>
          <a:r>
            <a:rPr kumimoji="1" lang="en-US" altLang="ja-JP" sz="1200">
              <a:solidFill>
                <a:srgbClr val="FF0000"/>
              </a:solidFill>
            </a:rPr>
            <a:t>5</a:t>
          </a:r>
          <a:r>
            <a:rPr kumimoji="1" lang="ja-JP" altLang="en-US" sz="1200">
              <a:solidFill>
                <a:srgbClr val="FF0000"/>
              </a:solidFill>
            </a:rPr>
            <a:t>人以上でご計画をお願いします。</a:t>
          </a:r>
          <a:br>
            <a:rPr kumimoji="1" lang="en-US" altLang="ja-JP" sz="1200">
              <a:solidFill>
                <a:srgbClr val="FF0000"/>
              </a:solidFill>
            </a:rPr>
          </a:br>
          <a:r>
            <a:rPr kumimoji="1" lang="ja-JP" altLang="en-US" sz="1200">
              <a:solidFill>
                <a:srgbClr val="FF0000"/>
              </a:solidFill>
            </a:rPr>
            <a:t>　　端数対応は可能です。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野外炊事を複数実施する際に班編成が異なる場合</a:t>
          </a:r>
          <a:r>
            <a:rPr kumimoji="1" lang="en-US" altLang="ja-JP" sz="1200">
              <a:solidFill>
                <a:srgbClr val="FF0000"/>
              </a:solidFill>
            </a:rPr>
            <a:t>《</a:t>
          </a:r>
          <a:r>
            <a:rPr kumimoji="1" lang="ja-JP" altLang="en-US" sz="1200">
              <a:solidFill>
                <a:srgbClr val="FF0000"/>
              </a:solidFill>
            </a:rPr>
            <a:t>備考欄</a:t>
          </a:r>
          <a:r>
            <a:rPr kumimoji="1" lang="en-US" altLang="ja-JP" sz="1200">
              <a:solidFill>
                <a:srgbClr val="FF0000"/>
              </a:solidFill>
            </a:rPr>
            <a:t>》</a:t>
          </a:r>
          <a:r>
            <a:rPr kumimoji="1" lang="ja-JP" altLang="en-US" sz="1200">
              <a:solidFill>
                <a:srgbClr val="FF0000"/>
              </a:solidFill>
            </a:rPr>
            <a:t>に記載してください。</a:t>
          </a:r>
          <a:br>
            <a:rPr kumimoji="1" lang="en-US" altLang="ja-JP" sz="1200">
              <a:solidFill>
                <a:srgbClr val="FF0000"/>
              </a:solidFill>
            </a:rPr>
          </a:b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カメラマン・ドライバー・看護師など、その他の方分もとりまとめて団体で管理をお願いいたします。別精算可能ですので団体でとりまとめ、報告をお願い</a:t>
          </a:r>
          <a:br>
            <a:rPr kumimoji="1" lang="en-US" altLang="ja-JP" sz="1200">
              <a:solidFill>
                <a:srgbClr val="FF0000"/>
              </a:solidFill>
              <a:effectLst/>
              <a:latin typeface="+mn-lt"/>
              <a:ea typeface="+mn-ea"/>
              <a:cs typeface="+mn-cs"/>
            </a:rPr>
          </a:br>
          <a:r>
            <a:rPr kumimoji="1" lang="ja-JP" altLang="en-US" sz="1200">
              <a:solidFill>
                <a:srgbClr val="FF0000"/>
              </a:solidFill>
              <a:effectLst/>
              <a:latin typeface="+mn-lt"/>
              <a:ea typeface="+mn-ea"/>
              <a:cs typeface="+mn-cs"/>
            </a:rPr>
            <a:t>　　</a:t>
          </a:r>
          <a:r>
            <a:rPr kumimoji="1" lang="ja-JP" altLang="ja-JP" sz="1200">
              <a:solidFill>
                <a:srgbClr val="FF0000"/>
              </a:solidFill>
              <a:effectLst/>
              <a:latin typeface="+mn-lt"/>
              <a:ea typeface="+mn-ea"/>
              <a:cs typeface="+mn-cs"/>
            </a:rPr>
            <a:t>いたします。</a:t>
          </a:r>
          <a:endParaRPr lang="ja-JP" altLang="ja-JP" sz="1200">
            <a:solidFill>
              <a:srgbClr val="FF0000"/>
            </a:solidFill>
            <a:effectLst/>
          </a:endParaRPr>
        </a:p>
        <a:p>
          <a:pPr algn="l"/>
          <a:endParaRPr kumimoji="1" lang="ja-JP" altLang="en-US" sz="1100">
            <a:solidFill>
              <a:srgbClr val="FF0000"/>
            </a:solidFill>
          </a:endParaRPr>
        </a:p>
      </xdr:txBody>
    </xdr:sp>
    <xdr:clientData/>
  </xdr:twoCellAnchor>
  <xdr:twoCellAnchor>
    <xdr:from>
      <xdr:col>1</xdr:col>
      <xdr:colOff>50800</xdr:colOff>
      <xdr:row>61</xdr:row>
      <xdr:rowOff>25400</xdr:rowOff>
    </xdr:from>
    <xdr:to>
      <xdr:col>11</xdr:col>
      <xdr:colOff>425450</xdr:colOff>
      <xdr:row>71</xdr:row>
      <xdr:rowOff>57150</xdr:rowOff>
    </xdr:to>
    <xdr:sp macro="" textlink="">
      <xdr:nvSpPr>
        <xdr:cNvPr id="186410" name="正方形/長方形 186409">
          <a:extLst>
            <a:ext uri="{FF2B5EF4-FFF2-40B4-BE49-F238E27FC236}">
              <a16:creationId xmlns:a16="http://schemas.microsoft.com/office/drawing/2014/main" id="{44F0CAC0-A39B-442C-B1EB-870EB04ABC8A}"/>
            </a:ext>
          </a:extLst>
        </xdr:cNvPr>
        <xdr:cNvSpPr/>
      </xdr:nvSpPr>
      <xdr:spPr>
        <a:xfrm>
          <a:off x="273050" y="19323050"/>
          <a:ext cx="5010150" cy="2952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a:solidFill>
                <a:srgbClr val="FF0000"/>
              </a:solidFill>
            </a:rPr>
            <a:t>①、飲酒可能な時間は片付けを含め</a:t>
          </a:r>
          <a:r>
            <a:rPr kumimoji="1" lang="ja-JP" altLang="en-US" sz="1200" u="sng">
              <a:solidFill>
                <a:srgbClr val="FF0000"/>
              </a:solidFill>
            </a:rPr>
            <a:t>食堂</a:t>
          </a:r>
          <a:r>
            <a:rPr kumimoji="1" lang="en-US" altLang="ja-JP" sz="1200" u="sng">
              <a:solidFill>
                <a:srgbClr val="FF0000"/>
              </a:solidFill>
            </a:rPr>
            <a:t>18</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、食事広場</a:t>
          </a:r>
          <a:r>
            <a:rPr kumimoji="1" lang="en-US" altLang="ja-JP" sz="1200" u="sng">
              <a:solidFill>
                <a:srgbClr val="FF0000"/>
              </a:solidFill>
            </a:rPr>
            <a:t>17</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br>
            <a:rPr kumimoji="1" lang="en-US" altLang="ja-JP" sz="1200" u="sng">
              <a:solidFill>
                <a:srgbClr val="FF0000"/>
              </a:solidFill>
            </a:rPr>
          </a:br>
          <a:r>
            <a:rPr kumimoji="1" lang="ja-JP" altLang="en-US" sz="1200" u="none">
              <a:solidFill>
                <a:srgbClr val="FF0000"/>
              </a:solidFill>
            </a:rPr>
            <a:t>　　　</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とします。</a:t>
          </a:r>
          <a:endParaRPr kumimoji="1" lang="en-US" altLang="ja-JP" sz="1200" u="sng">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②、飲酒可能場所は本館</a:t>
          </a:r>
          <a:r>
            <a:rPr kumimoji="1" lang="en-US" altLang="ja-JP" sz="1200">
              <a:solidFill>
                <a:srgbClr val="FF0000"/>
              </a:solidFill>
            </a:rPr>
            <a:t>2</a:t>
          </a:r>
          <a:r>
            <a:rPr kumimoji="1" lang="ja-JP" altLang="en-US" sz="1200">
              <a:solidFill>
                <a:srgbClr val="FF0000"/>
              </a:solidFill>
            </a:rPr>
            <a:t>階の食堂または野外の食事広場のみとします。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③、酒類の持ち込みは禁止です。飲酒を希望する場合には、下記≪アル</a:t>
          </a:r>
          <a:br>
            <a:rPr kumimoji="1" lang="en-US" altLang="ja-JP" sz="1200">
              <a:solidFill>
                <a:srgbClr val="FF0000"/>
              </a:solidFill>
            </a:rPr>
          </a:br>
          <a:r>
            <a:rPr kumimoji="1" lang="ja-JP" altLang="en-US" sz="1200">
              <a:solidFill>
                <a:srgbClr val="FF0000"/>
              </a:solidFill>
            </a:rPr>
            <a:t>　　　コール注文欄≫にてお申し込みをお願いします。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④、未成年者には、絶対飲酒をさせません。未成年者を含む団体の場合、</a:t>
          </a:r>
          <a:br>
            <a:rPr kumimoji="1" lang="en-US" altLang="ja-JP" sz="1200">
              <a:solidFill>
                <a:srgbClr val="FF0000"/>
              </a:solidFill>
            </a:rPr>
          </a:br>
          <a:r>
            <a:rPr kumimoji="1" lang="ja-JP" altLang="en-US" sz="1200">
              <a:solidFill>
                <a:srgbClr val="FF0000"/>
              </a:solidFill>
            </a:rPr>
            <a:t>　　　飲酒をせずに未成年者を監督できる成人を決めます。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⑤、緊急時に備え、緊急車両の運転手は飲酒をしません。</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⑥、社会教育施設であることを理解し、</a:t>
          </a:r>
          <a:r>
            <a:rPr kumimoji="1" lang="en-US" altLang="ja-JP" sz="1200">
              <a:solidFill>
                <a:srgbClr val="FF0000"/>
              </a:solidFill>
            </a:rPr>
            <a:t>【</a:t>
          </a:r>
          <a:r>
            <a:rPr kumimoji="1" lang="ja-JP" altLang="en-US" sz="1200">
              <a:solidFill>
                <a:srgbClr val="FF0000"/>
              </a:solidFill>
            </a:rPr>
            <a:t>２本／</a:t>
          </a:r>
          <a:r>
            <a:rPr kumimoji="1" lang="en-US" altLang="ja-JP" sz="1200">
              <a:solidFill>
                <a:srgbClr val="FF0000"/>
              </a:solidFill>
            </a:rPr>
            <a:t>1</a:t>
          </a:r>
          <a:r>
            <a:rPr kumimoji="1" lang="ja-JP" altLang="en-US" sz="1200">
              <a:solidFill>
                <a:srgbClr val="FF0000"/>
              </a:solidFill>
            </a:rPr>
            <a:t>人</a:t>
          </a:r>
          <a:r>
            <a:rPr kumimoji="1" lang="en-US" altLang="ja-JP" sz="1200">
              <a:solidFill>
                <a:srgbClr val="FF0000"/>
              </a:solidFill>
            </a:rPr>
            <a:t>】</a:t>
          </a:r>
          <a:r>
            <a:rPr kumimoji="1" lang="ja-JP" altLang="en-US" sz="1200">
              <a:solidFill>
                <a:srgbClr val="FF0000"/>
              </a:solidFill>
            </a:rPr>
            <a:t>までとします。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⑦、他団体の迷惑になる行為はしません。</a:t>
          </a:r>
        </a:p>
      </xdr:txBody>
    </xdr:sp>
    <xdr:clientData/>
  </xdr:twoCellAnchor>
  <xdr:twoCellAnchor>
    <xdr:from>
      <xdr:col>2</xdr:col>
      <xdr:colOff>139700</xdr:colOff>
      <xdr:row>71</xdr:row>
      <xdr:rowOff>215900</xdr:rowOff>
    </xdr:from>
    <xdr:to>
      <xdr:col>11</xdr:col>
      <xdr:colOff>241300</xdr:colOff>
      <xdr:row>73</xdr:row>
      <xdr:rowOff>127000</xdr:rowOff>
    </xdr:to>
    <xdr:sp macro="" textlink="">
      <xdr:nvSpPr>
        <xdr:cNvPr id="186412" name="正方形/長方形 186411">
          <a:extLst>
            <a:ext uri="{FF2B5EF4-FFF2-40B4-BE49-F238E27FC236}">
              <a16:creationId xmlns:a16="http://schemas.microsoft.com/office/drawing/2014/main" id="{811E5766-3100-4E6F-BFD8-0BA9C5EEE4E8}"/>
            </a:ext>
          </a:extLst>
        </xdr:cNvPr>
        <xdr:cNvSpPr/>
      </xdr:nvSpPr>
      <xdr:spPr>
        <a:xfrm>
          <a:off x="825500" y="22434550"/>
          <a:ext cx="4273550"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solidFill>
            </a:rPr>
            <a:t>※《</a:t>
          </a:r>
          <a:r>
            <a:rPr kumimoji="1" lang="ja-JP" altLang="en-US" sz="900" b="1">
              <a:solidFill>
                <a:schemeClr val="tx1"/>
              </a:solidFill>
            </a:rPr>
            <a:t>アルコール飲酒に対しての同意事項</a:t>
          </a:r>
          <a:r>
            <a:rPr kumimoji="1" lang="en-US" altLang="ja-JP" sz="900" b="1">
              <a:solidFill>
                <a:schemeClr val="tx1"/>
              </a:solidFill>
            </a:rPr>
            <a:t>》</a:t>
          </a:r>
          <a:r>
            <a:rPr kumimoji="1" lang="ja-JP" altLang="en-US" sz="900" b="1">
              <a:solidFill>
                <a:schemeClr val="tx1"/>
              </a:solidFill>
            </a:rPr>
            <a:t>を熟読し、上記にチェックをお願いします。</a:t>
          </a:r>
          <a:endParaRPr kumimoji="1" lang="en-US" altLang="ja-JP" sz="900" b="1">
            <a:solidFill>
              <a:schemeClr val="tx1"/>
            </a:solidFill>
          </a:endParaRPr>
        </a:p>
        <a:p>
          <a:pPr algn="l"/>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該当する項目へ☑してください。</a:t>
          </a:r>
          <a:br>
            <a:rPr kumimoji="1" lang="en-US" altLang="ja-JP" sz="900" b="1">
              <a:solidFill>
                <a:schemeClr val="tx1"/>
              </a:solidFill>
              <a:effectLst/>
              <a:latin typeface="+mn-lt"/>
              <a:ea typeface="+mn-ea"/>
              <a:cs typeface="+mn-cs"/>
            </a:rPr>
          </a:br>
          <a:endParaRPr kumimoji="1" lang="ja-JP" altLang="en-US" sz="900" b="1">
            <a:solidFill>
              <a:schemeClr val="tx1"/>
            </a:solidFill>
          </a:endParaRPr>
        </a:p>
      </xdr:txBody>
    </xdr:sp>
    <xdr:clientData/>
  </xdr:twoCellAnchor>
  <xdr:twoCellAnchor>
    <xdr:from>
      <xdr:col>13</xdr:col>
      <xdr:colOff>25400</xdr:colOff>
      <xdr:row>73</xdr:row>
      <xdr:rowOff>82550</xdr:rowOff>
    </xdr:from>
    <xdr:to>
      <xdr:col>23</xdr:col>
      <xdr:colOff>82550</xdr:colOff>
      <xdr:row>75</xdr:row>
      <xdr:rowOff>38100</xdr:rowOff>
    </xdr:to>
    <xdr:sp macro="" textlink="">
      <xdr:nvSpPr>
        <xdr:cNvPr id="186416" name="正方形/長方形 186415">
          <a:extLst>
            <a:ext uri="{FF2B5EF4-FFF2-40B4-BE49-F238E27FC236}">
              <a16:creationId xmlns:a16="http://schemas.microsoft.com/office/drawing/2014/main" id="{24F70F39-C786-411B-8EA1-1F77707A3CF7}"/>
            </a:ext>
          </a:extLst>
        </xdr:cNvPr>
        <xdr:cNvSpPr/>
      </xdr:nvSpPr>
      <xdr:spPr>
        <a:xfrm>
          <a:off x="5568950" y="22885400"/>
          <a:ext cx="469265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注文した商品が残った場合、返品はできません。</a:t>
          </a:r>
          <a:br>
            <a:rPr kumimoji="1" lang="en-US" altLang="ja-JP" sz="1100" b="1">
              <a:solidFill>
                <a:schemeClr val="tx1"/>
              </a:solidFill>
            </a:rPr>
          </a:br>
          <a:r>
            <a:rPr kumimoji="1" lang="en-US" altLang="ja-JP" sz="1100" b="1">
              <a:solidFill>
                <a:srgbClr val="FF0000"/>
              </a:solidFill>
            </a:rPr>
            <a:t>※</a:t>
          </a:r>
          <a:r>
            <a:rPr kumimoji="1" lang="ja-JP" altLang="en-US" sz="1100" b="1">
              <a:solidFill>
                <a:srgbClr val="FF0000"/>
              </a:solidFill>
            </a:rPr>
            <a:t>アルコール注文は利用日の</a:t>
          </a:r>
          <a:r>
            <a:rPr kumimoji="1" lang="en-US" altLang="ja-JP" sz="1100" b="1">
              <a:solidFill>
                <a:srgbClr val="FF0000"/>
              </a:solidFill>
            </a:rPr>
            <a:t>2</a:t>
          </a:r>
          <a:r>
            <a:rPr kumimoji="1" lang="ja-JP" altLang="en-US" sz="1100" b="1">
              <a:solidFill>
                <a:srgbClr val="FF0000"/>
              </a:solidFill>
            </a:rPr>
            <a:t>週間前までに注文をお願いいたします。</a:t>
          </a:r>
        </a:p>
      </xdr:txBody>
    </xdr:sp>
    <xdr:clientData/>
  </xdr:twoCellAnchor>
  <xdr:twoCellAnchor>
    <xdr:from>
      <xdr:col>2</xdr:col>
      <xdr:colOff>425450</xdr:colOff>
      <xdr:row>104</xdr:row>
      <xdr:rowOff>0</xdr:rowOff>
    </xdr:from>
    <xdr:to>
      <xdr:col>5</xdr:col>
      <xdr:colOff>146050</xdr:colOff>
      <xdr:row>104</xdr:row>
      <xdr:rowOff>285750</xdr:rowOff>
    </xdr:to>
    <xdr:sp macro="" textlink="">
      <xdr:nvSpPr>
        <xdr:cNvPr id="186419" name="正方形/長方形 186418">
          <a:extLst>
            <a:ext uri="{FF2B5EF4-FFF2-40B4-BE49-F238E27FC236}">
              <a16:creationId xmlns:a16="http://schemas.microsoft.com/office/drawing/2014/main" id="{D22CD65A-461B-4C5C-BA07-6480B4E04D0E}"/>
            </a:ext>
          </a:extLst>
        </xdr:cNvPr>
        <xdr:cNvSpPr/>
      </xdr:nvSpPr>
      <xdr:spPr>
        <a:xfrm>
          <a:off x="1111250" y="32772350"/>
          <a:ext cx="11112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16</xdr:col>
      <xdr:colOff>12700</xdr:colOff>
      <xdr:row>95</xdr:row>
      <xdr:rowOff>323850</xdr:rowOff>
    </xdr:from>
    <xdr:to>
      <xdr:col>17</xdr:col>
      <xdr:colOff>241300</xdr:colOff>
      <xdr:row>96</xdr:row>
      <xdr:rowOff>330200</xdr:rowOff>
    </xdr:to>
    <xdr:sp macro="" textlink="">
      <xdr:nvSpPr>
        <xdr:cNvPr id="186370" name="正方形/長方形 186369">
          <a:extLst>
            <a:ext uri="{FF2B5EF4-FFF2-40B4-BE49-F238E27FC236}">
              <a16:creationId xmlns:a16="http://schemas.microsoft.com/office/drawing/2014/main" id="{A3737D8D-30C8-457B-8D20-68176879A415}"/>
            </a:ext>
          </a:extLst>
        </xdr:cNvPr>
        <xdr:cNvSpPr/>
      </xdr:nvSpPr>
      <xdr:spPr>
        <a:xfrm>
          <a:off x="6946900" y="30314900"/>
          <a:ext cx="6921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17</xdr:col>
      <xdr:colOff>0</xdr:colOff>
      <xdr:row>61</xdr:row>
      <xdr:rowOff>12700</xdr:rowOff>
    </xdr:from>
    <xdr:to>
      <xdr:col>18</xdr:col>
      <xdr:colOff>209550</xdr:colOff>
      <xdr:row>62</xdr:row>
      <xdr:rowOff>0</xdr:rowOff>
    </xdr:to>
    <xdr:sp macro="" textlink="">
      <xdr:nvSpPr>
        <xdr:cNvPr id="186393" name="正方形/長方形 186392">
          <a:extLst>
            <a:ext uri="{FF2B5EF4-FFF2-40B4-BE49-F238E27FC236}">
              <a16:creationId xmlns:a16="http://schemas.microsoft.com/office/drawing/2014/main" id="{AB02D8C3-484F-49F7-ACE4-02F2A9E71DAC}"/>
            </a:ext>
          </a:extLst>
        </xdr:cNvPr>
        <xdr:cNvSpPr/>
      </xdr:nvSpPr>
      <xdr:spPr>
        <a:xfrm>
          <a:off x="7175500" y="17595850"/>
          <a:ext cx="673100" cy="279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a:solidFill>
                <a:schemeClr val="tx1">
                  <a:lumMod val="95000"/>
                  <a:lumOff val="5000"/>
                </a:schemeClr>
              </a:solidFill>
            </a:rPr>
            <a:t>注文例：</a:t>
          </a:r>
        </a:p>
      </xdr:txBody>
    </xdr:sp>
    <xdr:clientData/>
  </xdr:twoCellAnchor>
  <xdr:twoCellAnchor>
    <xdr:from>
      <xdr:col>12</xdr:col>
      <xdr:colOff>190500</xdr:colOff>
      <xdr:row>95</xdr:row>
      <xdr:rowOff>254000</xdr:rowOff>
    </xdr:from>
    <xdr:to>
      <xdr:col>14</xdr:col>
      <xdr:colOff>114300</xdr:colOff>
      <xdr:row>96</xdr:row>
      <xdr:rowOff>234950</xdr:rowOff>
    </xdr:to>
    <xdr:sp macro="" textlink="">
      <xdr:nvSpPr>
        <xdr:cNvPr id="186396" name="正方形/長方形 186395">
          <a:extLst>
            <a:ext uri="{FF2B5EF4-FFF2-40B4-BE49-F238E27FC236}">
              <a16:creationId xmlns:a16="http://schemas.microsoft.com/office/drawing/2014/main" id="{C2B98547-8C94-49D2-827B-9D4461FDE275}"/>
            </a:ext>
          </a:extLst>
        </xdr:cNvPr>
        <xdr:cNvSpPr/>
      </xdr:nvSpPr>
      <xdr:spPr>
        <a:xfrm>
          <a:off x="5511800" y="28784550"/>
          <a:ext cx="60960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203200</xdr:colOff>
          <xdr:row>19</xdr:row>
          <xdr:rowOff>63500</xdr:rowOff>
        </xdr:from>
        <xdr:to>
          <xdr:col>2</xdr:col>
          <xdr:colOff>25400</xdr:colOff>
          <xdr:row>19</xdr:row>
          <xdr:rowOff>273050</xdr:rowOff>
        </xdr:to>
        <xdr:sp macro="" textlink="">
          <xdr:nvSpPr>
            <xdr:cNvPr id="5" name="Check Box 32" hidden="1">
              <a:extLst>
                <a:ext uri="{63B3BB69-23CF-44E3-9099-C40C66FF867C}">
                  <a14:compatExt spid="_x0000_s18640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50800</xdr:rowOff>
        </xdr:from>
        <xdr:to>
          <xdr:col>5</xdr:col>
          <xdr:colOff>450850</xdr:colOff>
          <xdr:row>19</xdr:row>
          <xdr:rowOff>260350</xdr:rowOff>
        </xdr:to>
        <xdr:sp macro="" textlink="">
          <xdr:nvSpPr>
            <xdr:cNvPr id="7" name="Check Box 33" hidden="1">
              <a:extLst>
                <a:ext uri="{63B3BB69-23CF-44E3-9099-C40C66FF867C}">
                  <a14:compatExt spid="_x0000_s18640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57150</xdr:rowOff>
        </xdr:from>
        <xdr:to>
          <xdr:col>5</xdr:col>
          <xdr:colOff>457200</xdr:colOff>
          <xdr:row>20</xdr:row>
          <xdr:rowOff>266700</xdr:rowOff>
        </xdr:to>
        <xdr:sp macro="" textlink="">
          <xdr:nvSpPr>
            <xdr:cNvPr id="9" name="Check Box 34" hidden="1">
              <a:extLst>
                <a:ext uri="{63B3BB69-23CF-44E3-9099-C40C66FF867C}">
                  <a14:compatExt spid="_x0000_s18640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69850</xdr:rowOff>
        </xdr:from>
        <xdr:to>
          <xdr:col>1</xdr:col>
          <xdr:colOff>412750</xdr:colOff>
          <xdr:row>35</xdr:row>
          <xdr:rowOff>279400</xdr:rowOff>
        </xdr:to>
        <xdr:sp macro="" textlink="">
          <xdr:nvSpPr>
            <xdr:cNvPr id="12" name="Check Box 35" hidden="1">
              <a:extLst>
                <a:ext uri="{63B3BB69-23CF-44E3-9099-C40C66FF867C}">
                  <a14:compatExt spid="_x0000_s18640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xdr:row>
          <xdr:rowOff>69850</xdr:rowOff>
        </xdr:from>
        <xdr:to>
          <xdr:col>1</xdr:col>
          <xdr:colOff>406400</xdr:colOff>
          <xdr:row>36</xdr:row>
          <xdr:rowOff>279400</xdr:rowOff>
        </xdr:to>
        <xdr:sp macro="" textlink="">
          <xdr:nvSpPr>
            <xdr:cNvPr id="15" name="Check Box 36" hidden="1">
              <a:extLst>
                <a:ext uri="{63B3BB69-23CF-44E3-9099-C40C66FF867C}">
                  <a14:compatExt spid="_x0000_s18640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70</xdr:row>
          <xdr:rowOff>266700</xdr:rowOff>
        </xdr:from>
        <xdr:to>
          <xdr:col>3</xdr:col>
          <xdr:colOff>120650</xdr:colOff>
          <xdr:row>72</xdr:row>
          <xdr:rowOff>0</xdr:rowOff>
        </xdr:to>
        <xdr:sp macro="" textlink="">
          <xdr:nvSpPr>
            <xdr:cNvPr id="17" name="Check Box 37" hidden="1">
              <a:extLst>
                <a:ext uri="{63B3BB69-23CF-44E3-9099-C40C66FF867C}">
                  <a14:compatExt spid="_x0000_s18640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73</xdr:row>
          <xdr:rowOff>0</xdr:rowOff>
        </xdr:from>
        <xdr:to>
          <xdr:col>7</xdr:col>
          <xdr:colOff>38100</xdr:colOff>
          <xdr:row>74</xdr:row>
          <xdr:rowOff>6350</xdr:rowOff>
        </xdr:to>
        <xdr:sp macro="" textlink="">
          <xdr:nvSpPr>
            <xdr:cNvPr id="18" name="Check Box 38" hidden="1">
              <a:extLst>
                <a:ext uri="{63B3BB69-23CF-44E3-9099-C40C66FF867C}">
                  <a14:compatExt spid="_x0000_s18640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0</xdr:rowOff>
        </xdr:from>
        <xdr:to>
          <xdr:col>7</xdr:col>
          <xdr:colOff>38100</xdr:colOff>
          <xdr:row>75</xdr:row>
          <xdr:rowOff>6350</xdr:rowOff>
        </xdr:to>
        <xdr:sp macro="" textlink="">
          <xdr:nvSpPr>
            <xdr:cNvPr id="19" name="Check Box 39" hidden="1">
              <a:extLst>
                <a:ext uri="{63B3BB69-23CF-44E3-9099-C40C66FF867C}">
                  <a14:compatExt spid="_x0000_s18640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12700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12700</xdr:rowOff>
        </xdr:from>
        <xdr:to>
          <xdr:col>1</xdr:col>
          <xdr:colOff>279400</xdr:colOff>
          <xdr:row>37</xdr:row>
          <xdr:rowOff>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12700</xdr:rowOff>
        </xdr:from>
        <xdr:to>
          <xdr:col>1</xdr:col>
          <xdr:colOff>336550</xdr:colOff>
          <xdr:row>38</xdr:row>
          <xdr:rowOff>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12700</xdr:rowOff>
        </xdr:from>
        <xdr:to>
          <xdr:col>1</xdr:col>
          <xdr:colOff>317500</xdr:colOff>
          <xdr:row>39</xdr:row>
          <xdr:rowOff>12700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39</xdr:row>
          <xdr:rowOff>12700</xdr:rowOff>
        </xdr:from>
        <xdr:to>
          <xdr:col>1</xdr:col>
          <xdr:colOff>279400</xdr:colOff>
          <xdr:row>40</xdr:row>
          <xdr:rowOff>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xdr:rowOff>
        </xdr:from>
        <xdr:to>
          <xdr:col>1</xdr:col>
          <xdr:colOff>336550</xdr:colOff>
          <xdr:row>41</xdr:row>
          <xdr:rowOff>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317500</xdr:colOff>
          <xdr:row>42</xdr:row>
          <xdr:rowOff>12700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42</xdr:row>
          <xdr:rowOff>12700</xdr:rowOff>
        </xdr:from>
        <xdr:to>
          <xdr:col>1</xdr:col>
          <xdr:colOff>279400</xdr:colOff>
          <xdr:row>43</xdr:row>
          <xdr:rowOff>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xdr:rowOff>
        </xdr:from>
        <xdr:to>
          <xdr:col>1</xdr:col>
          <xdr:colOff>336550</xdr:colOff>
          <xdr:row>44</xdr:row>
          <xdr:rowOff>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12700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4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1</xdr:col>
          <xdr:colOff>311150</xdr:colOff>
          <xdr:row>32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4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xdr:rowOff>
        </xdr:from>
        <xdr:to>
          <xdr:col>1</xdr:col>
          <xdr:colOff>336550</xdr:colOff>
          <xdr:row>33</xdr:row>
          <xdr:rowOff>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4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12700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4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xdr:row>
          <xdr:rowOff>12700</xdr:rowOff>
        </xdr:from>
        <xdr:to>
          <xdr:col>1</xdr:col>
          <xdr:colOff>317500</xdr:colOff>
          <xdr:row>35</xdr:row>
          <xdr:rowOff>0</xdr:rowOff>
        </xdr:to>
        <xdr:sp macro="" textlink="">
          <xdr:nvSpPr>
            <xdr:cNvPr id="197637" name="Check Box 5" hidden="1">
              <a:extLst>
                <a:ext uri="{63B3BB69-23CF-44E3-9099-C40C66FF867C}">
                  <a14:compatExt spid="_x0000_s197637"/>
                </a:ext>
                <a:ext uri="{FF2B5EF4-FFF2-40B4-BE49-F238E27FC236}">
                  <a16:creationId xmlns:a16="http://schemas.microsoft.com/office/drawing/2014/main" id="{00000000-0008-0000-0400-000005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12700</xdr:rowOff>
        </xdr:from>
        <xdr:to>
          <xdr:col>1</xdr:col>
          <xdr:colOff>336550</xdr:colOff>
          <xdr:row>36</xdr:row>
          <xdr:rowOff>0</xdr:rowOff>
        </xdr:to>
        <xdr:sp macro="" textlink="">
          <xdr:nvSpPr>
            <xdr:cNvPr id="197638" name="Check Box 6" hidden="1">
              <a:extLst>
                <a:ext uri="{63B3BB69-23CF-44E3-9099-C40C66FF867C}">
                  <a14:compatExt spid="_x0000_s197638"/>
                </a:ext>
                <a:ext uri="{FF2B5EF4-FFF2-40B4-BE49-F238E27FC236}">
                  <a16:creationId xmlns:a16="http://schemas.microsoft.com/office/drawing/2014/main" id="{00000000-0008-0000-0400-000006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12700</xdr:rowOff>
        </xdr:to>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0400-000007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12700</xdr:rowOff>
        </xdr:from>
        <xdr:to>
          <xdr:col>1</xdr:col>
          <xdr:colOff>311150</xdr:colOff>
          <xdr:row>38</xdr:row>
          <xdr:rowOff>0</xdr:rowOff>
        </xdr:to>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0400-000008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12700</xdr:rowOff>
        </xdr:from>
        <xdr:to>
          <xdr:col>1</xdr:col>
          <xdr:colOff>336550</xdr:colOff>
          <xdr:row>39</xdr:row>
          <xdr:rowOff>0</xdr:rowOff>
        </xdr:to>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0400-000009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12700</xdr:rowOff>
        </xdr:from>
        <xdr:to>
          <xdr:col>1</xdr:col>
          <xdr:colOff>317500</xdr:colOff>
          <xdr:row>40</xdr:row>
          <xdr:rowOff>12700</xdr:rowOff>
        </xdr:to>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0400-00000A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1</xdr:col>
          <xdr:colOff>311150</xdr:colOff>
          <xdr:row>41</xdr:row>
          <xdr:rowOff>0</xdr:rowOff>
        </xdr:to>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0400-00000B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xdr:rowOff>
        </xdr:from>
        <xdr:to>
          <xdr:col>1</xdr:col>
          <xdr:colOff>336550</xdr:colOff>
          <xdr:row>42</xdr:row>
          <xdr:rowOff>0</xdr:rowOff>
        </xdr:to>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0400-00000C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317500</xdr:colOff>
          <xdr:row>43</xdr:row>
          <xdr:rowOff>12700</xdr:rowOff>
        </xdr:to>
        <xdr:sp macro="" textlink="">
          <xdr:nvSpPr>
            <xdr:cNvPr id="197645" name="Check Box 13" hidden="1">
              <a:extLst>
                <a:ext uri="{63B3BB69-23CF-44E3-9099-C40C66FF867C}">
                  <a14:compatExt spid="_x0000_s197645"/>
                </a:ext>
                <a:ext uri="{FF2B5EF4-FFF2-40B4-BE49-F238E27FC236}">
                  <a16:creationId xmlns:a16="http://schemas.microsoft.com/office/drawing/2014/main" id="{00000000-0008-0000-0400-00000D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1</xdr:col>
          <xdr:colOff>311150</xdr:colOff>
          <xdr:row>44</xdr:row>
          <xdr:rowOff>0</xdr:rowOff>
        </xdr:to>
        <xdr:sp macro="" textlink="">
          <xdr:nvSpPr>
            <xdr:cNvPr id="197646" name="Check Box 14" hidden="1">
              <a:extLst>
                <a:ext uri="{63B3BB69-23CF-44E3-9099-C40C66FF867C}">
                  <a14:compatExt spid="_x0000_s197646"/>
                </a:ext>
                <a:ext uri="{FF2B5EF4-FFF2-40B4-BE49-F238E27FC236}">
                  <a16:creationId xmlns:a16="http://schemas.microsoft.com/office/drawing/2014/main" id="{00000000-0008-0000-0400-00000E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xdr:rowOff>
        </xdr:from>
        <xdr:to>
          <xdr:col>1</xdr:col>
          <xdr:colOff>336550</xdr:colOff>
          <xdr:row>45</xdr:row>
          <xdr:rowOff>0</xdr:rowOff>
        </xdr:to>
        <xdr:sp macro="" textlink="">
          <xdr:nvSpPr>
            <xdr:cNvPr id="197647" name="Check Box 15" hidden="1">
              <a:extLst>
                <a:ext uri="{63B3BB69-23CF-44E3-9099-C40C66FF867C}">
                  <a14:compatExt spid="_x0000_s197647"/>
                </a:ext>
                <a:ext uri="{FF2B5EF4-FFF2-40B4-BE49-F238E27FC236}">
                  <a16:creationId xmlns:a16="http://schemas.microsoft.com/office/drawing/2014/main" id="{00000000-0008-0000-0400-00000F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8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A9AEFD1C-C224-4681-A3FB-9E1926094DA6}"/>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8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8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8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8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8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8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8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8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8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8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886CF181-C2A7-44AC-876E-B89B4D18FEF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147BFC0A-47A3-4A06-9B5E-3F8D6918F2AF}"/>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B39EEFD9-E11C-4FD2-AAC5-6B33F927F67C}"/>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8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8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8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304800</xdr:colOff>
          <xdr:row>17</xdr:row>
          <xdr:rowOff>146050</xdr:rowOff>
        </xdr:from>
        <xdr:to>
          <xdr:col>15</xdr:col>
          <xdr:colOff>584200</xdr:colOff>
          <xdr:row>17</xdr:row>
          <xdr:rowOff>355600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38470/Desktop/&#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CCFF"/>
        </a:solidFill>
        <a:ln w="9525"/>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7.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EF57-E39A-4F9A-B00E-9611B60C41E4}">
  <sheetPr>
    <tabColor rgb="FFCCFFFF"/>
  </sheetPr>
  <dimension ref="A1:AH61"/>
  <sheetViews>
    <sheetView tabSelected="1" view="pageBreakPreview" zoomScale="70" zoomScaleNormal="100" zoomScaleSheetLayoutView="70" workbookViewId="0">
      <selection activeCell="A4" sqref="A4"/>
    </sheetView>
  </sheetViews>
  <sheetFormatPr defaultColWidth="8.7265625" defaultRowHeight="14"/>
  <cols>
    <col min="1" max="2" width="6.6328125" style="84" customWidth="1"/>
    <col min="3" max="10" width="6.6328125" style="64" customWidth="1"/>
    <col min="11" max="11" width="6.6328125" style="71" customWidth="1"/>
    <col min="12" max="16" width="6.6328125" style="64" customWidth="1"/>
    <col min="17" max="17" width="6.6328125" style="71" customWidth="1"/>
    <col min="18" max="25" width="6.6328125" style="64" customWidth="1"/>
    <col min="26" max="16384" width="8.7265625" style="64"/>
  </cols>
  <sheetData>
    <row r="1" spans="1:25" ht="26.5" customHeight="1">
      <c r="C1" s="84"/>
      <c r="D1" s="84"/>
      <c r="E1" s="84"/>
      <c r="F1" s="84"/>
      <c r="G1" s="112" t="s">
        <v>316</v>
      </c>
      <c r="H1" s="112"/>
      <c r="I1" s="112"/>
      <c r="J1" s="112"/>
      <c r="K1" s="112"/>
      <c r="L1" s="112"/>
      <c r="M1" s="112"/>
      <c r="N1" s="112"/>
      <c r="O1" s="112"/>
      <c r="P1" s="84"/>
      <c r="Q1" s="113"/>
      <c r="R1" s="84"/>
      <c r="S1" s="84"/>
      <c r="T1" s="84"/>
      <c r="U1" s="84"/>
      <c r="V1" s="84"/>
      <c r="W1" s="84"/>
    </row>
    <row r="2" spans="1:25" s="115" customFormat="1" ht="64" customHeight="1">
      <c r="A2" s="114" t="s">
        <v>14</v>
      </c>
      <c r="B2" s="114"/>
      <c r="C2" s="114"/>
      <c r="D2" s="114"/>
      <c r="E2" s="114"/>
      <c r="F2" s="114"/>
      <c r="G2" s="114"/>
      <c r="H2" s="114"/>
      <c r="I2" s="114"/>
      <c r="J2" s="114"/>
      <c r="K2" s="114"/>
      <c r="L2" s="114"/>
      <c r="M2" s="114"/>
      <c r="N2" s="114"/>
      <c r="O2" s="114"/>
      <c r="P2" s="114"/>
      <c r="Q2" s="114"/>
      <c r="R2" s="114"/>
      <c r="S2" s="114"/>
      <c r="T2" s="114"/>
      <c r="U2" s="114"/>
      <c r="V2" s="114"/>
      <c r="W2" s="114"/>
    </row>
    <row r="3" spans="1:25" ht="16.5" customHeight="1"/>
    <row r="4" spans="1:25" s="117" customFormat="1" ht="38" customHeight="1">
      <c r="A4" s="116" t="s">
        <v>429</v>
      </c>
      <c r="B4" s="116"/>
      <c r="C4" s="116"/>
      <c r="D4" s="116"/>
      <c r="E4" s="116"/>
      <c r="F4" s="116"/>
      <c r="G4" s="116"/>
      <c r="H4" s="116"/>
      <c r="I4" s="116"/>
      <c r="J4" s="116"/>
      <c r="K4" s="116"/>
      <c r="L4" s="116"/>
      <c r="M4" s="116"/>
      <c r="N4" s="116"/>
      <c r="O4" s="116"/>
      <c r="P4" s="116"/>
      <c r="Q4" s="116"/>
      <c r="R4" s="116"/>
      <c r="S4" s="116"/>
      <c r="T4" s="116"/>
      <c r="U4" s="116"/>
      <c r="V4" s="116"/>
      <c r="W4" s="116"/>
    </row>
    <row r="5" spans="1:25" ht="16.5" customHeight="1" thickBot="1"/>
    <row r="6" spans="1:25" ht="32.15" customHeight="1" thickBot="1">
      <c r="A6" s="118"/>
      <c r="B6" s="118"/>
      <c r="C6" s="119"/>
      <c r="D6" s="119"/>
      <c r="E6" s="120"/>
      <c r="F6" s="120"/>
      <c r="G6" s="120"/>
      <c r="H6" s="120"/>
      <c r="I6" s="120"/>
      <c r="J6" s="120"/>
      <c r="K6" s="120"/>
      <c r="L6" s="120"/>
      <c r="M6" s="120"/>
      <c r="N6" s="120"/>
      <c r="O6" s="120"/>
      <c r="P6" s="120"/>
      <c r="Q6" s="120"/>
      <c r="R6" s="120"/>
      <c r="S6" s="804" t="s">
        <v>16</v>
      </c>
      <c r="T6" s="805"/>
      <c r="U6" s="806"/>
      <c r="V6" s="807" t="s">
        <v>785</v>
      </c>
      <c r="W6" s="808"/>
      <c r="X6" s="808"/>
      <c r="Y6" s="809"/>
    </row>
    <row r="7" spans="1:25" ht="15" customHeight="1">
      <c r="A7" s="118"/>
      <c r="B7" s="118"/>
      <c r="C7" s="122"/>
      <c r="D7" s="122"/>
      <c r="E7" s="121"/>
      <c r="F7" s="121"/>
      <c r="G7" s="121"/>
      <c r="H7" s="121"/>
      <c r="I7" s="121"/>
      <c r="J7" s="121"/>
      <c r="K7" s="121"/>
      <c r="L7" s="121"/>
      <c r="M7" s="121"/>
      <c r="N7" s="121"/>
      <c r="O7" s="121"/>
      <c r="P7" s="121"/>
      <c r="Q7" s="121"/>
      <c r="R7" s="121"/>
      <c r="S7" s="121"/>
      <c r="T7" s="121"/>
      <c r="U7" s="121"/>
      <c r="V7" s="121"/>
      <c r="W7" s="118"/>
    </row>
    <row r="8" spans="1:25" ht="23.5" customHeight="1">
      <c r="A8" s="118"/>
      <c r="B8" s="118"/>
      <c r="C8" s="122"/>
      <c r="D8" s="122"/>
      <c r="E8" s="121"/>
      <c r="F8" s="121"/>
      <c r="G8" s="121"/>
      <c r="H8" s="121"/>
      <c r="I8" s="121"/>
      <c r="J8" s="121"/>
      <c r="K8" s="121"/>
      <c r="L8" s="121"/>
      <c r="M8" s="121"/>
      <c r="N8" s="121"/>
      <c r="O8" s="121"/>
      <c r="P8" s="121"/>
      <c r="Q8" s="121"/>
      <c r="R8" s="121"/>
      <c r="S8" s="121"/>
      <c r="T8" s="121"/>
      <c r="U8" s="121"/>
      <c r="V8" s="121"/>
      <c r="W8" s="118"/>
    </row>
    <row r="9" spans="1:25" ht="23.5" customHeight="1" thickBot="1">
      <c r="A9" s="118"/>
      <c r="B9" s="118"/>
      <c r="C9" s="122"/>
      <c r="D9" s="122"/>
      <c r="E9" s="121"/>
      <c r="F9" s="121"/>
      <c r="G9" s="121"/>
      <c r="H9" s="121"/>
      <c r="I9" s="121"/>
      <c r="J9" s="121"/>
      <c r="K9" s="121"/>
      <c r="L9" s="121"/>
      <c r="M9" s="121"/>
      <c r="N9" s="121"/>
      <c r="O9" s="121"/>
      <c r="P9" s="121"/>
      <c r="Q9" s="121"/>
      <c r="R9" s="121"/>
      <c r="S9" s="121"/>
      <c r="T9" s="121"/>
      <c r="U9" s="121"/>
      <c r="V9" s="121"/>
      <c r="W9" s="118"/>
    </row>
    <row r="10" spans="1:25" ht="44" customHeight="1" thickBot="1">
      <c r="A10" s="123"/>
      <c r="B10" s="675" t="s">
        <v>310</v>
      </c>
      <c r="C10" s="676"/>
      <c r="D10" s="676"/>
      <c r="E10" s="676"/>
      <c r="F10" s="676"/>
      <c r="G10" s="676"/>
      <c r="H10" s="676"/>
      <c r="I10" s="676"/>
      <c r="J10" s="676"/>
      <c r="K10" s="676"/>
      <c r="L10" s="676"/>
      <c r="M10" s="676"/>
      <c r="N10" s="676"/>
      <c r="O10" s="676"/>
      <c r="P10" s="676"/>
      <c r="Q10" s="676"/>
      <c r="R10" s="676"/>
      <c r="S10" s="676"/>
      <c r="T10" s="676"/>
      <c r="U10" s="676"/>
      <c r="V10" s="676"/>
      <c r="W10" s="676"/>
      <c r="X10" s="677"/>
    </row>
    <row r="11" spans="1:25" ht="39.5" customHeight="1" thickBot="1">
      <c r="A11" s="124"/>
      <c r="B11" s="678" t="s">
        <v>194</v>
      </c>
      <c r="C11" s="679"/>
      <c r="D11" s="679"/>
      <c r="E11" s="680"/>
      <c r="F11" s="681"/>
      <c r="G11" s="682"/>
      <c r="H11" s="682"/>
      <c r="I11" s="682"/>
      <c r="J11" s="682"/>
      <c r="K11" s="682"/>
      <c r="L11" s="682"/>
      <c r="M11" s="682"/>
      <c r="N11" s="683"/>
      <c r="O11" s="684" t="s">
        <v>15</v>
      </c>
      <c r="P11" s="684"/>
      <c r="Q11" s="685"/>
      <c r="R11" s="688" t="s">
        <v>784</v>
      </c>
      <c r="S11" s="689"/>
      <c r="T11" s="689"/>
      <c r="U11" s="125" t="s">
        <v>529</v>
      </c>
      <c r="V11" s="689" t="s">
        <v>784</v>
      </c>
      <c r="W11" s="689"/>
      <c r="X11" s="690"/>
    </row>
    <row r="12" spans="1:25" ht="25" customHeight="1" thickBot="1">
      <c r="A12" s="126"/>
      <c r="B12" s="697" t="s">
        <v>5</v>
      </c>
      <c r="C12" s="698"/>
      <c r="D12" s="698"/>
      <c r="E12" s="699"/>
      <c r="F12" s="321" t="s">
        <v>326</v>
      </c>
      <c r="G12" s="686"/>
      <c r="H12" s="687"/>
      <c r="I12" s="687"/>
      <c r="J12" s="687"/>
      <c r="K12" s="687"/>
      <c r="L12" s="318"/>
      <c r="M12" s="319"/>
      <c r="N12" s="319"/>
      <c r="O12" s="319"/>
      <c r="P12" s="319"/>
      <c r="Q12" s="319"/>
      <c r="R12" s="318"/>
      <c r="S12" s="319"/>
      <c r="T12" s="319"/>
      <c r="U12" s="319"/>
      <c r="V12" s="319"/>
      <c r="W12" s="319"/>
      <c r="X12" s="320"/>
    </row>
    <row r="13" spans="1:25" ht="25" customHeight="1">
      <c r="A13" s="126"/>
      <c r="B13" s="700"/>
      <c r="C13" s="701"/>
      <c r="D13" s="701"/>
      <c r="E13" s="702"/>
      <c r="F13" s="724"/>
      <c r="G13" s="725"/>
      <c r="H13" s="725"/>
      <c r="I13" s="725"/>
      <c r="J13" s="725"/>
      <c r="K13" s="725"/>
      <c r="L13" s="725"/>
      <c r="M13" s="725"/>
      <c r="N13" s="725"/>
      <c r="O13" s="725"/>
      <c r="P13" s="725"/>
      <c r="Q13" s="725"/>
      <c r="R13" s="725"/>
      <c r="S13" s="725"/>
      <c r="T13" s="725"/>
      <c r="U13" s="725"/>
      <c r="V13" s="725"/>
      <c r="W13" s="725"/>
      <c r="X13" s="726"/>
    </row>
    <row r="14" spans="1:25" ht="25" customHeight="1" thickBot="1">
      <c r="A14" s="126"/>
      <c r="B14" s="703"/>
      <c r="C14" s="704"/>
      <c r="D14" s="704"/>
      <c r="E14" s="705"/>
      <c r="F14" s="727"/>
      <c r="G14" s="728"/>
      <c r="H14" s="728"/>
      <c r="I14" s="728"/>
      <c r="J14" s="728"/>
      <c r="K14" s="728"/>
      <c r="L14" s="728"/>
      <c r="M14" s="728"/>
      <c r="N14" s="728"/>
      <c r="O14" s="728"/>
      <c r="P14" s="728"/>
      <c r="Q14" s="728"/>
      <c r="R14" s="728"/>
      <c r="S14" s="728"/>
      <c r="T14" s="728"/>
      <c r="U14" s="728"/>
      <c r="V14" s="728"/>
      <c r="W14" s="728"/>
      <c r="X14" s="729"/>
    </row>
    <row r="15" spans="1:25" ht="31" customHeight="1">
      <c r="A15" s="127"/>
      <c r="B15" s="691" t="s">
        <v>426</v>
      </c>
      <c r="C15" s="692"/>
      <c r="D15" s="692"/>
      <c r="E15" s="693"/>
      <c r="F15" s="694" t="str">
        <f>DBCS(PHONETIC($F16))</f>
        <v/>
      </c>
      <c r="G15" s="695"/>
      <c r="H15" s="695"/>
      <c r="I15" s="695"/>
      <c r="J15" s="695"/>
      <c r="K15" s="695"/>
      <c r="L15" s="695"/>
      <c r="M15" s="696"/>
      <c r="N15" s="706" t="s">
        <v>327</v>
      </c>
      <c r="O15" s="707"/>
      <c r="P15" s="707"/>
      <c r="Q15" s="708"/>
      <c r="R15" s="712"/>
      <c r="S15" s="713"/>
      <c r="T15" s="713"/>
      <c r="U15" s="713"/>
      <c r="V15" s="713"/>
      <c r="W15" s="713"/>
      <c r="X15" s="714"/>
    </row>
    <row r="16" spans="1:25" ht="31" customHeight="1" thickBot="1">
      <c r="A16" s="127"/>
      <c r="B16" s="718" t="s">
        <v>35</v>
      </c>
      <c r="C16" s="719"/>
      <c r="D16" s="719"/>
      <c r="E16" s="720"/>
      <c r="F16" s="721"/>
      <c r="G16" s="722"/>
      <c r="H16" s="722"/>
      <c r="I16" s="722"/>
      <c r="J16" s="722"/>
      <c r="K16" s="722"/>
      <c r="L16" s="722"/>
      <c r="M16" s="723"/>
      <c r="N16" s="709"/>
      <c r="O16" s="710"/>
      <c r="P16" s="710"/>
      <c r="Q16" s="711"/>
      <c r="R16" s="715"/>
      <c r="S16" s="716"/>
      <c r="T16" s="716"/>
      <c r="U16" s="716"/>
      <c r="V16" s="716"/>
      <c r="W16" s="716"/>
      <c r="X16" s="717"/>
    </row>
    <row r="17" spans="1:24" ht="31" customHeight="1" thickBot="1">
      <c r="A17" s="127"/>
      <c r="B17" s="691" t="s">
        <v>426</v>
      </c>
      <c r="C17" s="692"/>
      <c r="D17" s="692"/>
      <c r="E17" s="692"/>
      <c r="F17" s="693"/>
      <c r="G17" s="796" t="str">
        <f>DBCS(PHONETIC($G18))</f>
        <v/>
      </c>
      <c r="H17" s="796"/>
      <c r="I17" s="796"/>
      <c r="J17" s="796"/>
      <c r="K17" s="796"/>
      <c r="L17" s="796"/>
      <c r="M17" s="797"/>
      <c r="N17" s="738" t="s">
        <v>747</v>
      </c>
      <c r="O17" s="739"/>
      <c r="P17" s="739"/>
      <c r="Q17" s="740"/>
      <c r="R17" s="741"/>
      <c r="S17" s="741"/>
      <c r="T17" s="741"/>
      <c r="U17" s="741"/>
      <c r="V17" s="741"/>
      <c r="W17" s="741"/>
      <c r="X17" s="742"/>
    </row>
    <row r="18" spans="1:24" ht="31" customHeight="1" thickBot="1">
      <c r="A18" s="128"/>
      <c r="B18" s="730" t="s">
        <v>748</v>
      </c>
      <c r="C18" s="731"/>
      <c r="D18" s="731"/>
      <c r="E18" s="731"/>
      <c r="F18" s="732"/>
      <c r="G18" s="733"/>
      <c r="H18" s="733"/>
      <c r="I18" s="733"/>
      <c r="J18" s="733"/>
      <c r="K18" s="733"/>
      <c r="L18" s="733"/>
      <c r="M18" s="734"/>
      <c r="N18" s="798" t="s">
        <v>328</v>
      </c>
      <c r="O18" s="799"/>
      <c r="P18" s="799"/>
      <c r="Q18" s="800"/>
      <c r="R18" s="801"/>
      <c r="S18" s="802"/>
      <c r="T18" s="802"/>
      <c r="U18" s="802"/>
      <c r="V18" s="802"/>
      <c r="W18" s="802"/>
      <c r="X18" s="803"/>
    </row>
    <row r="19" spans="1:24" ht="31" customHeight="1" thickBot="1">
      <c r="A19" s="129"/>
      <c r="B19" s="735" t="s">
        <v>427</v>
      </c>
      <c r="C19" s="736"/>
      <c r="D19" s="736"/>
      <c r="E19" s="737"/>
      <c r="F19" s="745"/>
      <c r="G19" s="745"/>
      <c r="H19" s="745"/>
      <c r="I19" s="745"/>
      <c r="J19" s="745"/>
      <c r="K19" s="745"/>
      <c r="L19" s="745"/>
      <c r="M19" s="746"/>
      <c r="N19" s="784" t="s">
        <v>81</v>
      </c>
      <c r="O19" s="785"/>
      <c r="P19" s="786"/>
      <c r="Q19" s="787"/>
      <c r="R19" s="788"/>
      <c r="S19" s="788"/>
      <c r="T19" s="788"/>
      <c r="U19" s="788"/>
      <c r="V19" s="788"/>
      <c r="W19" s="788"/>
      <c r="X19" s="789"/>
    </row>
    <row r="20" spans="1:24" ht="31" customHeight="1" thickBot="1">
      <c r="A20" s="351"/>
      <c r="B20" s="826" t="s">
        <v>749</v>
      </c>
      <c r="C20" s="827"/>
      <c r="D20" s="828"/>
      <c r="E20" s="829" t="s">
        <v>784</v>
      </c>
      <c r="F20" s="830"/>
      <c r="G20" s="830"/>
      <c r="H20" s="831"/>
      <c r="I20" s="735" t="s">
        <v>750</v>
      </c>
      <c r="J20" s="736"/>
      <c r="K20" s="736"/>
      <c r="L20" s="737"/>
      <c r="M20" s="832"/>
      <c r="N20" s="745"/>
      <c r="O20" s="745"/>
      <c r="P20" s="746"/>
      <c r="Q20" s="833" t="s">
        <v>751</v>
      </c>
      <c r="R20" s="834"/>
      <c r="S20" s="835" t="s">
        <v>752</v>
      </c>
      <c r="T20" s="836"/>
      <c r="U20" s="837"/>
      <c r="V20" s="838" t="s">
        <v>784</v>
      </c>
      <c r="W20" s="839"/>
      <c r="X20" s="840"/>
    </row>
    <row r="21" spans="1:24" ht="31" customHeight="1" thickBot="1">
      <c r="A21" s="351"/>
      <c r="B21" s="841" t="s">
        <v>753</v>
      </c>
      <c r="C21" s="842"/>
      <c r="D21" s="843"/>
      <c r="E21" s="844" t="s">
        <v>784</v>
      </c>
      <c r="F21" s="845"/>
      <c r="G21" s="845"/>
      <c r="H21" s="846"/>
      <c r="I21" s="847" t="s">
        <v>754</v>
      </c>
      <c r="J21" s="848"/>
      <c r="K21" s="848"/>
      <c r="L21" s="849"/>
      <c r="M21" s="850"/>
      <c r="N21" s="851"/>
      <c r="O21" s="851"/>
      <c r="P21" s="852"/>
      <c r="Q21" s="853" t="s">
        <v>755</v>
      </c>
      <c r="R21" s="854"/>
      <c r="S21" s="835" t="s">
        <v>756</v>
      </c>
      <c r="T21" s="836"/>
      <c r="U21" s="837"/>
      <c r="V21" s="855" t="s">
        <v>784</v>
      </c>
      <c r="W21" s="856"/>
      <c r="X21" s="857"/>
    </row>
    <row r="22" spans="1:24" ht="16.5" customHeight="1">
      <c r="A22" s="351"/>
      <c r="B22" s="352" t="s">
        <v>757</v>
      </c>
      <c r="C22" s="353"/>
      <c r="D22" s="353"/>
      <c r="E22" s="353"/>
      <c r="F22" s="353"/>
      <c r="G22" s="353"/>
      <c r="H22" s="353"/>
      <c r="I22" s="353"/>
      <c r="J22" s="353"/>
      <c r="K22" s="353"/>
      <c r="L22" s="353"/>
      <c r="M22" s="353"/>
      <c r="N22" s="330"/>
      <c r="O22" s="330"/>
      <c r="P22" s="330"/>
      <c r="Q22" s="330"/>
      <c r="R22" s="330"/>
      <c r="S22" s="330"/>
      <c r="T22" s="354"/>
      <c r="U22" s="354"/>
      <c r="V22" s="354"/>
      <c r="W22" s="354"/>
      <c r="X22" s="330"/>
    </row>
    <row r="23" spans="1:24" ht="12" customHeight="1" thickBot="1">
      <c r="A23" s="130"/>
      <c r="B23" s="130"/>
      <c r="C23" s="130"/>
      <c r="D23" s="130"/>
      <c r="E23" s="130"/>
      <c r="F23" s="130"/>
      <c r="G23" s="130"/>
      <c r="H23" s="130"/>
      <c r="I23" s="130"/>
      <c r="J23" s="130"/>
      <c r="K23" s="131"/>
      <c r="L23" s="132"/>
      <c r="M23" s="132"/>
      <c r="N23" s="132"/>
      <c r="O23" s="133"/>
      <c r="P23" s="132"/>
      <c r="Q23" s="118"/>
      <c r="R23" s="132"/>
      <c r="S23" s="132"/>
      <c r="T23" s="132"/>
      <c r="U23" s="132"/>
      <c r="V23" s="132"/>
      <c r="W23" s="132"/>
    </row>
    <row r="24" spans="1:24" ht="38" customHeight="1" thickBot="1">
      <c r="A24" s="134"/>
      <c r="B24" s="669" t="s">
        <v>428</v>
      </c>
      <c r="C24" s="670"/>
      <c r="D24" s="670"/>
      <c r="E24" s="670"/>
      <c r="F24" s="671"/>
      <c r="G24" s="672"/>
      <c r="H24" s="673"/>
      <c r="I24" s="673"/>
      <c r="J24" s="673"/>
      <c r="K24" s="673"/>
      <c r="L24" s="673"/>
      <c r="M24" s="673"/>
      <c r="N24" s="673"/>
      <c r="O24" s="673"/>
      <c r="P24" s="673"/>
      <c r="Q24" s="673"/>
      <c r="R24" s="673"/>
      <c r="S24" s="673"/>
      <c r="T24" s="673"/>
      <c r="U24" s="673"/>
      <c r="V24" s="673"/>
      <c r="W24" s="673"/>
      <c r="X24" s="674"/>
    </row>
    <row r="25" spans="1:24" ht="13.5" customHeight="1" thickBot="1">
      <c r="A25" s="135"/>
      <c r="B25" s="135"/>
      <c r="C25" s="135"/>
      <c r="D25" s="135"/>
      <c r="E25" s="135"/>
      <c r="F25" s="135"/>
      <c r="G25" s="135"/>
      <c r="H25" s="135"/>
      <c r="I25" s="135"/>
      <c r="J25" s="135"/>
      <c r="K25" s="136"/>
      <c r="L25" s="137"/>
      <c r="M25" s="137"/>
      <c r="N25" s="137"/>
      <c r="O25" s="138"/>
      <c r="P25" s="137"/>
      <c r="Q25" s="139"/>
      <c r="R25" s="137"/>
      <c r="S25" s="137"/>
      <c r="T25" s="137"/>
      <c r="U25" s="137"/>
      <c r="V25" s="137"/>
      <c r="W25" s="137"/>
    </row>
    <row r="26" spans="1:24" ht="30" customHeight="1" thickBot="1">
      <c r="A26" s="140"/>
      <c r="B26" s="140"/>
      <c r="C26" s="755" t="s">
        <v>324</v>
      </c>
      <c r="D26" s="756"/>
      <c r="E26" s="761" t="s">
        <v>282</v>
      </c>
      <c r="F26" s="762"/>
      <c r="G26" s="761" t="s">
        <v>58</v>
      </c>
      <c r="H26" s="762"/>
      <c r="I26" s="762"/>
      <c r="J26" s="762"/>
      <c r="K26" s="762"/>
      <c r="L26" s="762"/>
      <c r="M26" s="762"/>
      <c r="N26" s="763"/>
      <c r="O26" s="761" t="s">
        <v>625</v>
      </c>
      <c r="P26" s="762"/>
      <c r="Q26" s="762"/>
      <c r="R26" s="762"/>
      <c r="S26" s="762"/>
      <c r="T26" s="762"/>
      <c r="U26" s="762"/>
      <c r="V26" s="763"/>
      <c r="W26" s="141"/>
    </row>
    <row r="27" spans="1:24" ht="30" customHeight="1">
      <c r="A27" s="140"/>
      <c r="B27" s="140"/>
      <c r="C27" s="757"/>
      <c r="D27" s="758"/>
      <c r="E27" s="764" t="s">
        <v>198</v>
      </c>
      <c r="F27" s="765"/>
      <c r="G27" s="142" t="s">
        <v>146</v>
      </c>
      <c r="H27" s="766"/>
      <c r="I27" s="766"/>
      <c r="J27" s="143" t="s">
        <v>138</v>
      </c>
      <c r="K27" s="144" t="s">
        <v>147</v>
      </c>
      <c r="L27" s="766"/>
      <c r="M27" s="766"/>
      <c r="N27" s="145" t="s">
        <v>138</v>
      </c>
      <c r="O27" s="142" t="s">
        <v>146</v>
      </c>
      <c r="P27" s="766"/>
      <c r="Q27" s="766"/>
      <c r="R27" s="143" t="s">
        <v>138</v>
      </c>
      <c r="S27" s="144" t="s">
        <v>147</v>
      </c>
      <c r="T27" s="766"/>
      <c r="U27" s="766"/>
      <c r="V27" s="145" t="s">
        <v>138</v>
      </c>
      <c r="W27" s="141"/>
    </row>
    <row r="28" spans="1:24" ht="30" customHeight="1">
      <c r="A28" s="140"/>
      <c r="B28" s="140"/>
      <c r="C28" s="757"/>
      <c r="D28" s="758"/>
      <c r="E28" s="767" t="s">
        <v>225</v>
      </c>
      <c r="F28" s="768"/>
      <c r="G28" s="146" t="s">
        <v>146</v>
      </c>
      <c r="H28" s="668"/>
      <c r="I28" s="668"/>
      <c r="J28" s="147" t="s">
        <v>138</v>
      </c>
      <c r="K28" s="148" t="s">
        <v>147</v>
      </c>
      <c r="L28" s="668"/>
      <c r="M28" s="668"/>
      <c r="N28" s="149" t="s">
        <v>138</v>
      </c>
      <c r="O28" s="146" t="s">
        <v>146</v>
      </c>
      <c r="P28" s="668"/>
      <c r="Q28" s="668"/>
      <c r="R28" s="147" t="s">
        <v>138</v>
      </c>
      <c r="S28" s="148" t="s">
        <v>147</v>
      </c>
      <c r="T28" s="668"/>
      <c r="U28" s="668"/>
      <c r="V28" s="149" t="s">
        <v>138</v>
      </c>
      <c r="W28" s="141"/>
    </row>
    <row r="29" spans="1:24" ht="30" customHeight="1">
      <c r="A29" s="140"/>
      <c r="B29" s="140"/>
      <c r="C29" s="757"/>
      <c r="D29" s="758"/>
      <c r="E29" s="767" t="s">
        <v>61</v>
      </c>
      <c r="F29" s="768"/>
      <c r="G29" s="146" t="s">
        <v>146</v>
      </c>
      <c r="H29" s="668"/>
      <c r="I29" s="668"/>
      <c r="J29" s="147" t="s">
        <v>138</v>
      </c>
      <c r="K29" s="148" t="s">
        <v>147</v>
      </c>
      <c r="L29" s="668"/>
      <c r="M29" s="668"/>
      <c r="N29" s="149" t="s">
        <v>138</v>
      </c>
      <c r="O29" s="146" t="s">
        <v>146</v>
      </c>
      <c r="P29" s="668"/>
      <c r="Q29" s="668"/>
      <c r="R29" s="147" t="s">
        <v>138</v>
      </c>
      <c r="S29" s="148" t="s">
        <v>147</v>
      </c>
      <c r="T29" s="668"/>
      <c r="U29" s="668"/>
      <c r="V29" s="149" t="s">
        <v>138</v>
      </c>
      <c r="W29" s="141"/>
    </row>
    <row r="30" spans="1:24" ht="30" customHeight="1">
      <c r="A30" s="140"/>
      <c r="B30" s="140"/>
      <c r="C30" s="757"/>
      <c r="D30" s="758"/>
      <c r="E30" s="767" t="s">
        <v>62</v>
      </c>
      <c r="F30" s="768"/>
      <c r="G30" s="146" t="s">
        <v>146</v>
      </c>
      <c r="H30" s="668"/>
      <c r="I30" s="668"/>
      <c r="J30" s="147" t="s">
        <v>138</v>
      </c>
      <c r="K30" s="148" t="s">
        <v>147</v>
      </c>
      <c r="L30" s="668"/>
      <c r="M30" s="668"/>
      <c r="N30" s="149" t="s">
        <v>138</v>
      </c>
      <c r="O30" s="146" t="s">
        <v>146</v>
      </c>
      <c r="P30" s="668"/>
      <c r="Q30" s="668"/>
      <c r="R30" s="147" t="s">
        <v>138</v>
      </c>
      <c r="S30" s="148" t="s">
        <v>147</v>
      </c>
      <c r="T30" s="668"/>
      <c r="U30" s="668"/>
      <c r="V30" s="149" t="s">
        <v>138</v>
      </c>
      <c r="W30" s="141"/>
    </row>
    <row r="31" spans="1:24" ht="30" customHeight="1">
      <c r="A31" s="140"/>
      <c r="B31" s="140"/>
      <c r="C31" s="757"/>
      <c r="D31" s="758"/>
      <c r="E31" s="767" t="s">
        <v>226</v>
      </c>
      <c r="F31" s="768"/>
      <c r="G31" s="146" t="s">
        <v>146</v>
      </c>
      <c r="H31" s="668"/>
      <c r="I31" s="668"/>
      <c r="J31" s="147" t="s">
        <v>138</v>
      </c>
      <c r="K31" s="148" t="s">
        <v>147</v>
      </c>
      <c r="L31" s="668"/>
      <c r="M31" s="668"/>
      <c r="N31" s="149" t="s">
        <v>138</v>
      </c>
      <c r="O31" s="146" t="s">
        <v>146</v>
      </c>
      <c r="P31" s="668"/>
      <c r="Q31" s="668"/>
      <c r="R31" s="147" t="s">
        <v>138</v>
      </c>
      <c r="S31" s="148" t="s">
        <v>147</v>
      </c>
      <c r="T31" s="668"/>
      <c r="U31" s="668"/>
      <c r="V31" s="149" t="s">
        <v>138</v>
      </c>
      <c r="W31" s="141"/>
    </row>
    <row r="32" spans="1:24" ht="30" customHeight="1">
      <c r="A32" s="140"/>
      <c r="B32" s="140"/>
      <c r="C32" s="757"/>
      <c r="D32" s="758"/>
      <c r="E32" s="767" t="s">
        <v>64</v>
      </c>
      <c r="F32" s="768"/>
      <c r="G32" s="146" t="s">
        <v>146</v>
      </c>
      <c r="H32" s="668"/>
      <c r="I32" s="668"/>
      <c r="J32" s="147" t="s">
        <v>138</v>
      </c>
      <c r="K32" s="148" t="s">
        <v>147</v>
      </c>
      <c r="L32" s="668"/>
      <c r="M32" s="668"/>
      <c r="N32" s="149" t="s">
        <v>138</v>
      </c>
      <c r="O32" s="146" t="s">
        <v>146</v>
      </c>
      <c r="P32" s="668"/>
      <c r="Q32" s="668"/>
      <c r="R32" s="147" t="s">
        <v>138</v>
      </c>
      <c r="S32" s="148" t="s">
        <v>147</v>
      </c>
      <c r="T32" s="668"/>
      <c r="U32" s="668"/>
      <c r="V32" s="149" t="s">
        <v>138</v>
      </c>
      <c r="W32" s="141"/>
    </row>
    <row r="33" spans="1:34" ht="30" customHeight="1">
      <c r="A33" s="140"/>
      <c r="B33" s="140"/>
      <c r="C33" s="757"/>
      <c r="D33" s="758"/>
      <c r="E33" s="767" t="s">
        <v>65</v>
      </c>
      <c r="F33" s="768"/>
      <c r="G33" s="146" t="s">
        <v>146</v>
      </c>
      <c r="H33" s="668"/>
      <c r="I33" s="668"/>
      <c r="J33" s="147" t="s">
        <v>138</v>
      </c>
      <c r="K33" s="148" t="s">
        <v>147</v>
      </c>
      <c r="L33" s="668"/>
      <c r="M33" s="668"/>
      <c r="N33" s="149" t="s">
        <v>138</v>
      </c>
      <c r="O33" s="146" t="s">
        <v>146</v>
      </c>
      <c r="P33" s="668"/>
      <c r="Q33" s="668"/>
      <c r="R33" s="147" t="s">
        <v>138</v>
      </c>
      <c r="S33" s="148" t="s">
        <v>147</v>
      </c>
      <c r="T33" s="668"/>
      <c r="U33" s="668"/>
      <c r="V33" s="149" t="s">
        <v>138</v>
      </c>
      <c r="W33" s="141"/>
    </row>
    <row r="34" spans="1:34" ht="30" customHeight="1">
      <c r="A34" s="140"/>
      <c r="B34" s="140"/>
      <c r="C34" s="757"/>
      <c r="D34" s="758"/>
      <c r="E34" s="767" t="s">
        <v>227</v>
      </c>
      <c r="F34" s="768"/>
      <c r="G34" s="146" t="s">
        <v>146</v>
      </c>
      <c r="H34" s="668"/>
      <c r="I34" s="668"/>
      <c r="J34" s="147" t="s">
        <v>138</v>
      </c>
      <c r="K34" s="148" t="s">
        <v>147</v>
      </c>
      <c r="L34" s="668"/>
      <c r="M34" s="668"/>
      <c r="N34" s="149" t="s">
        <v>138</v>
      </c>
      <c r="O34" s="146" t="s">
        <v>146</v>
      </c>
      <c r="P34" s="668"/>
      <c r="Q34" s="668"/>
      <c r="R34" s="147" t="s">
        <v>138</v>
      </c>
      <c r="S34" s="148" t="s">
        <v>147</v>
      </c>
      <c r="T34" s="668"/>
      <c r="U34" s="668"/>
      <c r="V34" s="149" t="s">
        <v>138</v>
      </c>
      <c r="W34" s="141"/>
    </row>
    <row r="35" spans="1:34" ht="34.5" customHeight="1" thickBot="1">
      <c r="A35" s="150"/>
      <c r="B35" s="150"/>
      <c r="C35" s="759"/>
      <c r="D35" s="760"/>
      <c r="E35" s="743" t="s">
        <v>325</v>
      </c>
      <c r="F35" s="744"/>
      <c r="G35" s="151" t="s">
        <v>146</v>
      </c>
      <c r="H35" s="825">
        <f>SUM(H27:I34)</f>
        <v>0</v>
      </c>
      <c r="I35" s="825"/>
      <c r="J35" s="152" t="s">
        <v>138</v>
      </c>
      <c r="K35" s="153" t="s">
        <v>147</v>
      </c>
      <c r="L35" s="825">
        <f>SUM(L27:M34)</f>
        <v>0</v>
      </c>
      <c r="M35" s="825"/>
      <c r="N35" s="154" t="s">
        <v>138</v>
      </c>
      <c r="O35" s="151" t="s">
        <v>146</v>
      </c>
      <c r="P35" s="825">
        <f>SUM(P27:Q34)</f>
        <v>0</v>
      </c>
      <c r="Q35" s="825"/>
      <c r="R35" s="152" t="s">
        <v>138</v>
      </c>
      <c r="S35" s="153" t="s">
        <v>147</v>
      </c>
      <c r="T35" s="825">
        <f>SUM(T27:U34)</f>
        <v>0</v>
      </c>
      <c r="U35" s="825"/>
      <c r="V35" s="154" t="s">
        <v>138</v>
      </c>
      <c r="W35" s="141"/>
    </row>
    <row r="36" spans="1:34" ht="35" customHeight="1" thickTop="1" thickBot="1">
      <c r="A36" s="155"/>
      <c r="B36" s="155"/>
      <c r="C36" s="820" t="s">
        <v>626</v>
      </c>
      <c r="D36" s="821"/>
      <c r="E36" s="821"/>
      <c r="F36" s="822"/>
      <c r="G36" s="156" t="s">
        <v>146</v>
      </c>
      <c r="H36" s="823"/>
      <c r="I36" s="823"/>
      <c r="J36" s="157" t="s">
        <v>138</v>
      </c>
      <c r="K36" s="158" t="s">
        <v>147</v>
      </c>
      <c r="L36" s="824"/>
      <c r="M36" s="824"/>
      <c r="N36" s="159" t="s">
        <v>138</v>
      </c>
      <c r="O36" s="156" t="s">
        <v>146</v>
      </c>
      <c r="P36" s="823"/>
      <c r="Q36" s="823"/>
      <c r="R36" s="157" t="s">
        <v>138</v>
      </c>
      <c r="S36" s="158" t="s">
        <v>147</v>
      </c>
      <c r="T36" s="824"/>
      <c r="U36" s="824"/>
      <c r="V36" s="159" t="s">
        <v>138</v>
      </c>
      <c r="W36" s="810" t="s">
        <v>677</v>
      </c>
      <c r="X36" s="811"/>
      <c r="Y36" s="812"/>
    </row>
    <row r="37" spans="1:34" s="165" customFormat="1" ht="30" customHeight="1" thickTop="1" thickBot="1">
      <c r="A37" s="160"/>
      <c r="B37" s="160"/>
      <c r="C37" s="816" t="s">
        <v>679</v>
      </c>
      <c r="D37" s="817"/>
      <c r="E37" s="817"/>
      <c r="F37" s="818"/>
      <c r="G37" s="161" t="s">
        <v>146</v>
      </c>
      <c r="H37" s="819">
        <f>H35+H36</f>
        <v>0</v>
      </c>
      <c r="I37" s="819"/>
      <c r="J37" s="162" t="s">
        <v>138</v>
      </c>
      <c r="K37" s="163" t="s">
        <v>147</v>
      </c>
      <c r="L37" s="819">
        <f>L35+L36</f>
        <v>0</v>
      </c>
      <c r="M37" s="819"/>
      <c r="N37" s="164" t="s">
        <v>138</v>
      </c>
      <c r="O37" s="161" t="s">
        <v>146</v>
      </c>
      <c r="P37" s="819">
        <f>P35+P36</f>
        <v>0</v>
      </c>
      <c r="Q37" s="819"/>
      <c r="R37" s="162" t="s">
        <v>138</v>
      </c>
      <c r="S37" s="163" t="s">
        <v>147</v>
      </c>
      <c r="T37" s="819">
        <f>T35+T36</f>
        <v>0</v>
      </c>
      <c r="U37" s="819"/>
      <c r="V37" s="164" t="s">
        <v>138</v>
      </c>
      <c r="W37" s="813">
        <f>H37+L37+P37+T37</f>
        <v>0</v>
      </c>
      <c r="X37" s="814"/>
      <c r="Y37" s="815"/>
    </row>
    <row r="38" spans="1:34" s="165" customFormat="1" ht="30" customHeight="1">
      <c r="A38" s="160"/>
      <c r="B38" s="160"/>
      <c r="C38" s="166"/>
      <c r="D38" s="167"/>
      <c r="E38" s="168"/>
      <c r="F38" s="169"/>
      <c r="G38" s="170"/>
      <c r="H38" s="170"/>
      <c r="I38" s="168"/>
      <c r="J38" s="169"/>
      <c r="K38" s="171"/>
      <c r="L38" s="172"/>
      <c r="M38" s="172"/>
      <c r="N38" s="172"/>
      <c r="O38" s="167"/>
      <c r="P38" s="168"/>
      <c r="Q38" s="168"/>
      <c r="R38" s="168"/>
      <c r="S38" s="168"/>
      <c r="T38" s="170"/>
      <c r="U38" s="168"/>
      <c r="V38" s="173"/>
      <c r="W38" s="141"/>
    </row>
    <row r="39" spans="1:34" s="165" customFormat="1" ht="30" customHeight="1" thickBot="1">
      <c r="A39" s="160"/>
      <c r="B39" s="160"/>
      <c r="C39" s="174"/>
      <c r="D39" s="175"/>
      <c r="E39" s="175"/>
      <c r="F39" s="175"/>
      <c r="G39" s="175"/>
      <c r="H39" s="175"/>
      <c r="I39" s="175"/>
      <c r="J39" s="175"/>
      <c r="K39" s="176"/>
      <c r="L39" s="175"/>
      <c r="M39" s="175"/>
      <c r="N39" s="175"/>
      <c r="O39" s="175"/>
      <c r="P39" s="175"/>
      <c r="Q39" s="176"/>
      <c r="R39" s="175"/>
      <c r="S39" s="175"/>
      <c r="T39" s="175"/>
      <c r="U39" s="175"/>
      <c r="V39" s="177"/>
      <c r="W39" s="141"/>
    </row>
    <row r="40" spans="1:34" s="165" customFormat="1" ht="13.5" customHeight="1" thickBot="1">
      <c r="A40" s="160"/>
      <c r="B40" s="160"/>
      <c r="C40" s="178"/>
      <c r="D40" s="178"/>
      <c r="E40" s="179"/>
      <c r="F40" s="180"/>
      <c r="G40" s="141"/>
      <c r="H40" s="141"/>
      <c r="I40" s="179"/>
      <c r="J40" s="180"/>
      <c r="K40" s="181"/>
      <c r="L40" s="160"/>
      <c r="M40" s="160"/>
      <c r="N40" s="160"/>
      <c r="O40" s="178"/>
      <c r="P40" s="179"/>
      <c r="Q40" s="179"/>
      <c r="R40" s="179"/>
      <c r="S40" s="179"/>
      <c r="T40" s="141"/>
      <c r="U40" s="179"/>
      <c r="V40" s="179"/>
      <c r="W40" s="141"/>
    </row>
    <row r="41" spans="1:34" s="183" customFormat="1" ht="30" customHeight="1" thickBot="1">
      <c r="A41" s="790" t="s">
        <v>280</v>
      </c>
      <c r="B41" s="791"/>
      <c r="C41" s="791"/>
      <c r="D41" s="791"/>
      <c r="E41" s="791"/>
      <c r="F41" s="791"/>
      <c r="G41" s="791"/>
      <c r="H41" s="791"/>
      <c r="I41" s="791"/>
      <c r="J41" s="791"/>
      <c r="K41" s="791"/>
      <c r="L41" s="792"/>
      <c r="M41" s="182"/>
      <c r="N41" s="770" t="s">
        <v>384</v>
      </c>
      <c r="O41" s="771"/>
      <c r="P41" s="771"/>
      <c r="Q41" s="771"/>
      <c r="R41" s="771"/>
      <c r="S41" s="771"/>
      <c r="T41" s="771"/>
      <c r="U41" s="771"/>
      <c r="V41" s="771"/>
      <c r="W41" s="771"/>
      <c r="X41" s="771"/>
      <c r="Y41" s="772"/>
    </row>
    <row r="42" spans="1:34" ht="30" customHeight="1" thickTop="1" thickBot="1">
      <c r="A42" s="793" t="s">
        <v>624</v>
      </c>
      <c r="B42" s="794"/>
      <c r="C42" s="794"/>
      <c r="D42" s="794"/>
      <c r="E42" s="794"/>
      <c r="F42" s="794"/>
      <c r="G42" s="794"/>
      <c r="H42" s="794"/>
      <c r="I42" s="794"/>
      <c r="J42" s="794"/>
      <c r="K42" s="794"/>
      <c r="L42" s="795"/>
      <c r="M42" s="184"/>
      <c r="N42" s="773" t="s">
        <v>277</v>
      </c>
      <c r="O42" s="774"/>
      <c r="P42" s="775"/>
      <c r="Q42" s="779" t="s">
        <v>389</v>
      </c>
      <c r="R42" s="779"/>
      <c r="S42" s="779"/>
      <c r="T42" s="779"/>
      <c r="U42" s="779"/>
      <c r="V42" s="779"/>
      <c r="W42" s="779"/>
      <c r="X42" s="779"/>
      <c r="Y42" s="780"/>
    </row>
    <row r="43" spans="1:34" s="165" customFormat="1" ht="30" customHeight="1" thickBot="1">
      <c r="A43" s="160"/>
      <c r="B43" s="160"/>
      <c r="C43" s="178"/>
      <c r="D43" s="178"/>
      <c r="E43" s="179"/>
      <c r="F43" s="180"/>
      <c r="G43" s="141"/>
      <c r="H43" s="141"/>
      <c r="I43" s="179"/>
      <c r="J43" s="180"/>
      <c r="K43" s="181"/>
      <c r="L43" s="160"/>
      <c r="M43" s="160"/>
      <c r="N43" s="776"/>
      <c r="O43" s="777"/>
      <c r="P43" s="778"/>
      <c r="Q43" s="781" t="s">
        <v>387</v>
      </c>
      <c r="R43" s="781"/>
      <c r="S43" s="781"/>
      <c r="T43" s="781"/>
      <c r="U43" s="781"/>
      <c r="V43" s="781"/>
      <c r="W43" s="781"/>
      <c r="X43" s="781"/>
      <c r="Y43" s="782"/>
    </row>
    <row r="44" spans="1:34" ht="30" customHeight="1" thickBot="1">
      <c r="A44" s="790" t="s">
        <v>281</v>
      </c>
      <c r="B44" s="791"/>
      <c r="C44" s="791"/>
      <c r="D44" s="791"/>
      <c r="E44" s="791"/>
      <c r="F44" s="791"/>
      <c r="G44" s="791"/>
      <c r="H44" s="791"/>
      <c r="I44" s="791"/>
      <c r="J44" s="791"/>
      <c r="K44" s="791"/>
      <c r="L44" s="792"/>
      <c r="M44" s="185"/>
      <c r="N44" s="776"/>
      <c r="O44" s="777"/>
      <c r="P44" s="778"/>
      <c r="Q44" s="781" t="s">
        <v>388</v>
      </c>
      <c r="R44" s="781"/>
      <c r="S44" s="781"/>
      <c r="T44" s="781"/>
      <c r="U44" s="781"/>
      <c r="V44" s="781"/>
      <c r="W44" s="781"/>
      <c r="X44" s="781"/>
      <c r="Y44" s="782"/>
    </row>
    <row r="45" spans="1:34" ht="30" customHeight="1" thickTop="1" thickBot="1">
      <c r="A45" s="752" t="s">
        <v>639</v>
      </c>
      <c r="B45" s="753"/>
      <c r="C45" s="753"/>
      <c r="D45" s="753"/>
      <c r="E45" s="753"/>
      <c r="F45" s="753"/>
      <c r="G45" s="753"/>
      <c r="H45" s="753"/>
      <c r="I45" s="753"/>
      <c r="J45" s="753"/>
      <c r="K45" s="753"/>
      <c r="L45" s="754"/>
      <c r="M45" s="186"/>
      <c r="N45" s="751" t="s">
        <v>372</v>
      </c>
      <c r="O45" s="751"/>
      <c r="P45" s="667" t="s">
        <v>251</v>
      </c>
      <c r="Q45" s="748"/>
      <c r="R45" s="749"/>
      <c r="S45" s="749"/>
      <c r="T45" s="749"/>
      <c r="U45" s="749"/>
      <c r="V45" s="749"/>
      <c r="W45" s="749"/>
      <c r="X45" s="749"/>
      <c r="Y45" s="750"/>
      <c r="Z45" s="187"/>
      <c r="AA45" s="187"/>
      <c r="AB45" s="187"/>
      <c r="AC45" s="187"/>
      <c r="AD45" s="187"/>
      <c r="AE45" s="187"/>
      <c r="AF45" s="187"/>
      <c r="AG45" s="187"/>
      <c r="AH45" s="187"/>
    </row>
    <row r="46" spans="1:34" ht="30" customHeight="1" thickBot="1">
      <c r="A46" s="752"/>
      <c r="B46" s="753"/>
      <c r="C46" s="753"/>
      <c r="D46" s="753"/>
      <c r="E46" s="753"/>
      <c r="F46" s="753"/>
      <c r="G46" s="753"/>
      <c r="H46" s="753"/>
      <c r="I46" s="753"/>
      <c r="J46" s="753"/>
      <c r="K46" s="753"/>
      <c r="L46" s="754"/>
      <c r="M46" s="186"/>
      <c r="N46" s="783" t="s">
        <v>250</v>
      </c>
      <c r="O46" s="783"/>
      <c r="P46" s="355" t="s">
        <v>375</v>
      </c>
      <c r="Q46" s="355" t="s">
        <v>376</v>
      </c>
      <c r="R46" s="783" t="s">
        <v>253</v>
      </c>
      <c r="S46" s="783"/>
      <c r="T46" s="356" t="s">
        <v>618</v>
      </c>
      <c r="U46" s="357" t="s">
        <v>376</v>
      </c>
      <c r="V46" s="783" t="s">
        <v>252</v>
      </c>
      <c r="W46" s="783"/>
      <c r="X46" s="356" t="s">
        <v>386</v>
      </c>
      <c r="Y46" s="357" t="s">
        <v>385</v>
      </c>
      <c r="Z46" s="187"/>
      <c r="AA46" s="187"/>
      <c r="AB46" s="187"/>
      <c r="AC46" s="187"/>
      <c r="AD46" s="187"/>
      <c r="AE46" s="187"/>
      <c r="AF46" s="187"/>
      <c r="AG46" s="187"/>
      <c r="AH46" s="187"/>
    </row>
    <row r="47" spans="1:34" ht="30" customHeight="1" thickBot="1">
      <c r="A47" s="188" t="s">
        <v>401</v>
      </c>
      <c r="B47" s="189"/>
      <c r="C47" s="190"/>
      <c r="D47" s="190"/>
      <c r="E47" s="190"/>
      <c r="F47" s="190"/>
      <c r="G47" s="190"/>
      <c r="H47" s="190"/>
      <c r="I47" s="190"/>
      <c r="J47" s="191"/>
      <c r="K47" s="192"/>
      <c r="L47" s="193"/>
      <c r="M47" s="194"/>
      <c r="N47" s="751" t="s">
        <v>378</v>
      </c>
      <c r="O47" s="751"/>
      <c r="P47" s="667" t="s">
        <v>251</v>
      </c>
      <c r="Q47" s="748"/>
      <c r="R47" s="749"/>
      <c r="S47" s="749"/>
      <c r="T47" s="749"/>
      <c r="U47" s="749"/>
      <c r="V47" s="749"/>
      <c r="W47" s="749"/>
      <c r="X47" s="749"/>
      <c r="Y47" s="750"/>
      <c r="Z47" s="187"/>
      <c r="AA47" s="187"/>
      <c r="AB47" s="187"/>
      <c r="AC47" s="187"/>
      <c r="AD47" s="187"/>
      <c r="AE47" s="187"/>
      <c r="AF47" s="187"/>
      <c r="AG47" s="187"/>
      <c r="AH47" s="187"/>
    </row>
    <row r="48" spans="1:34" s="99" customFormat="1" ht="30" customHeight="1" thickBot="1">
      <c r="A48" s="188" t="s">
        <v>640</v>
      </c>
      <c r="B48" s="189"/>
      <c r="C48" s="190"/>
      <c r="D48" s="190"/>
      <c r="E48" s="190"/>
      <c r="F48" s="190"/>
      <c r="G48" s="190"/>
      <c r="H48" s="190"/>
      <c r="I48" s="190"/>
      <c r="J48" s="190"/>
      <c r="K48" s="195"/>
      <c r="L48" s="196"/>
      <c r="M48" s="197"/>
      <c r="N48" s="783" t="s">
        <v>250</v>
      </c>
      <c r="O48" s="783"/>
      <c r="P48" s="355" t="s">
        <v>375</v>
      </c>
      <c r="Q48" s="355" t="s">
        <v>376</v>
      </c>
      <c r="R48" s="783" t="s">
        <v>253</v>
      </c>
      <c r="S48" s="783"/>
      <c r="T48" s="356" t="s">
        <v>618</v>
      </c>
      <c r="U48" s="357" t="s">
        <v>376</v>
      </c>
      <c r="V48" s="783" t="s">
        <v>252</v>
      </c>
      <c r="W48" s="783"/>
      <c r="X48" s="356" t="s">
        <v>386</v>
      </c>
      <c r="Y48" s="357" t="s">
        <v>385</v>
      </c>
      <c r="Z48" s="187"/>
      <c r="AA48" s="187"/>
      <c r="AB48" s="187"/>
      <c r="AC48" s="187"/>
      <c r="AD48" s="187"/>
      <c r="AE48" s="187"/>
      <c r="AF48" s="187"/>
      <c r="AG48" s="187"/>
      <c r="AH48" s="187"/>
    </row>
    <row r="49" spans="1:34" s="99" customFormat="1" ht="30" customHeight="1" thickBot="1">
      <c r="A49" s="198" t="s">
        <v>402</v>
      </c>
      <c r="B49" s="199"/>
      <c r="C49" s="200"/>
      <c r="D49" s="200"/>
      <c r="E49" s="200"/>
      <c r="F49" s="200"/>
      <c r="G49" s="200"/>
      <c r="H49" s="200"/>
      <c r="I49" s="200"/>
      <c r="J49" s="200"/>
      <c r="K49" s="201"/>
      <c r="L49" s="202"/>
      <c r="M49" s="203"/>
      <c r="N49" s="751" t="s">
        <v>278</v>
      </c>
      <c r="O49" s="751"/>
      <c r="P49" s="667" t="s">
        <v>251</v>
      </c>
      <c r="Q49" s="748"/>
      <c r="R49" s="749"/>
      <c r="S49" s="749"/>
      <c r="T49" s="749"/>
      <c r="U49" s="749"/>
      <c r="V49" s="749"/>
      <c r="W49" s="749"/>
      <c r="X49" s="749"/>
      <c r="Y49" s="750"/>
      <c r="Z49" s="747"/>
      <c r="AA49" s="747"/>
      <c r="AB49" s="747"/>
      <c r="AC49" s="747"/>
      <c r="AD49" s="747"/>
      <c r="AE49" s="747"/>
      <c r="AF49" s="747"/>
      <c r="AG49" s="747"/>
      <c r="AH49" s="747"/>
    </row>
    <row r="50" spans="1:34" s="99" customFormat="1" ht="30" customHeight="1" thickBot="1">
      <c r="A50" s="204"/>
      <c r="B50" s="204"/>
      <c r="C50" s="203"/>
      <c r="D50" s="203"/>
      <c r="E50" s="203"/>
      <c r="F50" s="203"/>
      <c r="G50" s="203"/>
      <c r="H50" s="203"/>
      <c r="I50" s="203"/>
      <c r="J50" s="203"/>
      <c r="K50" s="205"/>
      <c r="L50" s="203"/>
      <c r="M50" s="203"/>
      <c r="N50" s="783" t="s">
        <v>250</v>
      </c>
      <c r="O50" s="783"/>
      <c r="P50" s="355" t="s">
        <v>375</v>
      </c>
      <c r="Q50" s="355" t="s">
        <v>376</v>
      </c>
      <c r="R50" s="783" t="s">
        <v>617</v>
      </c>
      <c r="S50" s="783"/>
      <c r="T50" s="356" t="s">
        <v>618</v>
      </c>
      <c r="U50" s="357" t="s">
        <v>376</v>
      </c>
      <c r="V50" s="783" t="s">
        <v>252</v>
      </c>
      <c r="W50" s="783"/>
      <c r="X50" s="356" t="s">
        <v>386</v>
      </c>
      <c r="Y50" s="357" t="s">
        <v>385</v>
      </c>
      <c r="Z50" s="331"/>
      <c r="AA50" s="331"/>
      <c r="AB50" s="331"/>
      <c r="AC50" s="331"/>
      <c r="AD50" s="331"/>
      <c r="AE50" s="331"/>
      <c r="AF50" s="331"/>
      <c r="AG50" s="331"/>
      <c r="AH50" s="331"/>
    </row>
    <row r="51" spans="1:34" s="99" customFormat="1" ht="16.5" customHeight="1">
      <c r="A51" s="204"/>
      <c r="B51" s="204"/>
      <c r="C51" s="206"/>
      <c r="D51" s="206"/>
      <c r="E51" s="206"/>
      <c r="F51" s="206"/>
      <c r="G51" s="206"/>
      <c r="H51" s="206"/>
      <c r="I51" s="206"/>
      <c r="J51" s="206"/>
      <c r="K51" s="207"/>
      <c r="L51" s="206"/>
      <c r="M51" s="206"/>
      <c r="N51" s="206"/>
      <c r="O51" s="206"/>
      <c r="P51" s="206"/>
      <c r="Q51" s="207"/>
      <c r="R51" s="206"/>
      <c r="S51" s="206"/>
      <c r="T51" s="206"/>
      <c r="U51" s="206"/>
      <c r="V51" s="208"/>
      <c r="W51" s="209"/>
      <c r="Z51" s="210"/>
      <c r="AA51" s="210"/>
      <c r="AB51" s="210"/>
      <c r="AC51" s="210"/>
      <c r="AD51" s="210"/>
      <c r="AE51" s="210"/>
      <c r="AF51" s="210"/>
      <c r="AG51" s="210"/>
      <c r="AH51" s="210"/>
    </row>
    <row r="52" spans="1:34" s="99" customFormat="1" ht="16.5" customHeight="1">
      <c r="A52" s="204"/>
      <c r="B52" s="204"/>
      <c r="C52" s="206"/>
      <c r="D52" s="206"/>
      <c r="E52" s="206"/>
      <c r="F52" s="206"/>
      <c r="G52" s="206"/>
      <c r="H52" s="206"/>
      <c r="I52" s="206"/>
      <c r="J52" s="206"/>
      <c r="K52" s="207"/>
      <c r="L52" s="206"/>
      <c r="M52" s="206"/>
      <c r="N52" s="206"/>
      <c r="O52" s="206"/>
      <c r="P52" s="206"/>
      <c r="Q52" s="207"/>
      <c r="R52" s="206"/>
      <c r="S52" s="206"/>
      <c r="T52" s="206"/>
      <c r="U52" s="206"/>
      <c r="V52" s="208"/>
      <c r="W52" s="209"/>
      <c r="Z52" s="210"/>
      <c r="AA52" s="210"/>
      <c r="AB52" s="210"/>
      <c r="AC52" s="210"/>
      <c r="AD52" s="210"/>
      <c r="AE52" s="210"/>
      <c r="AF52" s="210"/>
      <c r="AG52" s="210"/>
      <c r="AH52" s="210"/>
    </row>
    <row r="53" spans="1:34" ht="16.5" customHeight="1">
      <c r="A53" s="211"/>
      <c r="B53" s="211"/>
      <c r="C53" s="212"/>
      <c r="D53" s="212"/>
      <c r="E53" s="212"/>
      <c r="F53" s="212"/>
      <c r="G53" s="212"/>
      <c r="H53" s="212"/>
      <c r="I53" s="212"/>
      <c r="J53" s="212"/>
      <c r="K53" s="213"/>
      <c r="L53" s="212"/>
      <c r="M53" s="212"/>
      <c r="N53" s="212"/>
      <c r="O53" s="212"/>
      <c r="P53" s="212"/>
      <c r="Q53" s="213"/>
      <c r="R53" s="212"/>
      <c r="S53" s="212"/>
      <c r="T53" s="212"/>
      <c r="U53" s="212"/>
      <c r="V53" s="212"/>
      <c r="W53" s="212"/>
    </row>
    <row r="54" spans="1:34" ht="16.5" customHeight="1">
      <c r="A54" s="211"/>
      <c r="B54" s="211"/>
      <c r="C54" s="212"/>
      <c r="D54" s="212"/>
      <c r="E54" s="212"/>
      <c r="F54" s="212"/>
      <c r="G54" s="212"/>
      <c r="H54" s="212"/>
      <c r="I54" s="212"/>
      <c r="J54" s="212"/>
      <c r="K54" s="213"/>
      <c r="L54" s="212"/>
      <c r="M54" s="212"/>
      <c r="N54" s="212"/>
      <c r="O54" s="212"/>
      <c r="P54" s="212"/>
      <c r="Q54" s="213"/>
      <c r="R54" s="212"/>
      <c r="S54" s="212"/>
      <c r="T54" s="212"/>
      <c r="U54" s="212"/>
      <c r="V54" s="212"/>
      <c r="W54" s="212"/>
    </row>
    <row r="55" spans="1:34" ht="16.5" customHeight="1">
      <c r="A55" s="211"/>
      <c r="B55" s="211"/>
      <c r="C55" s="212"/>
      <c r="D55" s="212"/>
      <c r="E55" s="212"/>
      <c r="F55" s="212"/>
      <c r="G55" s="212"/>
      <c r="H55" s="212"/>
      <c r="I55" s="212"/>
      <c r="J55" s="212"/>
      <c r="K55" s="213"/>
      <c r="L55" s="212"/>
      <c r="M55" s="212"/>
      <c r="N55" s="212"/>
      <c r="O55" s="212"/>
      <c r="P55" s="212"/>
      <c r="Q55" s="213"/>
      <c r="R55" s="212"/>
      <c r="S55" s="212"/>
      <c r="T55" s="212"/>
      <c r="U55" s="212"/>
      <c r="V55" s="212"/>
      <c r="W55" s="212"/>
    </row>
    <row r="56" spans="1:34" ht="16.5" customHeight="1">
      <c r="A56" s="211"/>
      <c r="B56" s="211"/>
      <c r="C56" s="212"/>
      <c r="D56" s="212"/>
      <c r="E56" s="212"/>
      <c r="F56" s="212"/>
      <c r="G56" s="212"/>
      <c r="H56" s="212"/>
      <c r="I56" s="212"/>
      <c r="J56" s="212"/>
      <c r="K56" s="213"/>
      <c r="L56" s="212"/>
      <c r="M56" s="212"/>
      <c r="N56" s="212"/>
      <c r="O56" s="212"/>
      <c r="P56" s="212"/>
      <c r="Q56" s="213"/>
      <c r="R56" s="212"/>
      <c r="S56" s="212"/>
      <c r="T56" s="212"/>
      <c r="U56" s="212"/>
      <c r="V56" s="212"/>
      <c r="W56" s="212"/>
    </row>
    <row r="57" spans="1:34" ht="16.5" customHeight="1">
      <c r="A57" s="211"/>
      <c r="B57" s="211"/>
      <c r="C57" s="212"/>
      <c r="D57" s="212"/>
      <c r="E57" s="212"/>
      <c r="F57" s="212"/>
      <c r="G57" s="212"/>
      <c r="H57" s="212"/>
      <c r="I57" s="212"/>
      <c r="J57" s="212"/>
      <c r="K57" s="213"/>
      <c r="L57" s="212"/>
      <c r="M57" s="212"/>
      <c r="N57" s="212"/>
      <c r="O57" s="212"/>
      <c r="P57" s="212"/>
      <c r="Q57" s="213"/>
      <c r="R57" s="212"/>
      <c r="S57" s="212"/>
      <c r="T57" s="212"/>
      <c r="U57" s="212"/>
      <c r="V57" s="212"/>
      <c r="W57" s="212"/>
    </row>
    <row r="58" spans="1:34" ht="16.5" customHeight="1">
      <c r="A58" s="211"/>
      <c r="B58" s="211"/>
      <c r="C58" s="212"/>
      <c r="D58" s="212"/>
      <c r="E58" s="212"/>
      <c r="F58" s="212"/>
      <c r="G58" s="212"/>
      <c r="H58" s="212"/>
      <c r="I58" s="212"/>
      <c r="J58" s="212"/>
      <c r="K58" s="213"/>
      <c r="L58" s="212"/>
      <c r="M58" s="212"/>
      <c r="N58" s="212"/>
      <c r="O58" s="212"/>
      <c r="P58" s="212"/>
      <c r="Q58" s="213"/>
      <c r="R58" s="212"/>
      <c r="S58" s="212"/>
      <c r="T58" s="212"/>
      <c r="U58" s="212"/>
      <c r="V58" s="212"/>
      <c r="W58" s="212"/>
    </row>
    <row r="59" spans="1:34" ht="16.5" customHeight="1">
      <c r="A59" s="769" t="s">
        <v>623</v>
      </c>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row>
    <row r="60" spans="1:34" ht="8" customHeight="1">
      <c r="A60" s="211"/>
      <c r="B60" s="211"/>
      <c r="C60" s="212"/>
      <c r="D60" s="212"/>
      <c r="E60" s="212"/>
      <c r="F60" s="212"/>
      <c r="G60" s="212"/>
      <c r="H60" s="212"/>
      <c r="I60" s="212"/>
      <c r="J60" s="212"/>
      <c r="K60" s="213"/>
      <c r="L60" s="212"/>
      <c r="M60" s="212"/>
      <c r="N60" s="212"/>
      <c r="O60" s="212"/>
      <c r="P60" s="212"/>
      <c r="Q60" s="213"/>
      <c r="R60" s="212"/>
      <c r="S60" s="212"/>
      <c r="T60" s="212"/>
      <c r="U60" s="212"/>
      <c r="V60" s="212"/>
      <c r="W60" s="212"/>
    </row>
    <row r="61" spans="1:34" ht="16.5" customHeight="1">
      <c r="A61" s="211"/>
      <c r="B61" s="211"/>
      <c r="C61" s="212"/>
      <c r="D61" s="212"/>
      <c r="E61" s="212"/>
      <c r="F61" s="212"/>
      <c r="G61" s="212"/>
      <c r="H61" s="212"/>
      <c r="I61" s="212"/>
      <c r="J61" s="212"/>
      <c r="K61" s="213"/>
      <c r="L61" s="212"/>
      <c r="M61" s="212"/>
      <c r="N61" s="212"/>
      <c r="O61" s="212"/>
      <c r="P61" s="212"/>
      <c r="Q61" s="213"/>
      <c r="R61" s="212"/>
      <c r="S61" s="212"/>
      <c r="T61" s="214"/>
      <c r="U61" s="214"/>
      <c r="V61" s="214" t="s">
        <v>786</v>
      </c>
      <c r="W61" s="214"/>
    </row>
  </sheetData>
  <mergeCells count="132">
    <mergeCell ref="I20:L20"/>
    <mergeCell ref="M20:P20"/>
    <mergeCell ref="Q20:R20"/>
    <mergeCell ref="S20:U20"/>
    <mergeCell ref="V20:X20"/>
    <mergeCell ref="B21:D21"/>
    <mergeCell ref="E21:H21"/>
    <mergeCell ref="I21:L21"/>
    <mergeCell ref="M21:P21"/>
    <mergeCell ref="Q21:R21"/>
    <mergeCell ref="S21:U21"/>
    <mergeCell ref="V21:X21"/>
    <mergeCell ref="N18:Q18"/>
    <mergeCell ref="R18:X18"/>
    <mergeCell ref="S6:U6"/>
    <mergeCell ref="V6:Y6"/>
    <mergeCell ref="W36:Y36"/>
    <mergeCell ref="W37:Y37"/>
    <mergeCell ref="C37:F37"/>
    <mergeCell ref="H37:I37"/>
    <mergeCell ref="L37:M37"/>
    <mergeCell ref="P37:Q37"/>
    <mergeCell ref="T37:U37"/>
    <mergeCell ref="C36:F36"/>
    <mergeCell ref="H36:I36"/>
    <mergeCell ref="L36:M36"/>
    <mergeCell ref="P36:Q36"/>
    <mergeCell ref="T36:U36"/>
    <mergeCell ref="H35:I35"/>
    <mergeCell ref="L35:M35"/>
    <mergeCell ref="P35:Q35"/>
    <mergeCell ref="T35:U35"/>
    <mergeCell ref="E34:F34"/>
    <mergeCell ref="H34:I34"/>
    <mergeCell ref="B20:D20"/>
    <mergeCell ref="E20:H20"/>
    <mergeCell ref="L34:M34"/>
    <mergeCell ref="P34:Q34"/>
    <mergeCell ref="T34:U34"/>
    <mergeCell ref="N19:P19"/>
    <mergeCell ref="Q19:X19"/>
    <mergeCell ref="A44:L44"/>
    <mergeCell ref="A41:L41"/>
    <mergeCell ref="A42:L42"/>
    <mergeCell ref="B17:F17"/>
    <mergeCell ref="G17:M17"/>
    <mergeCell ref="E31:F31"/>
    <mergeCell ref="H31:I31"/>
    <mergeCell ref="L31:M31"/>
    <mergeCell ref="P31:Q31"/>
    <mergeCell ref="T31:U31"/>
    <mergeCell ref="E30:F30"/>
    <mergeCell ref="H30:I30"/>
    <mergeCell ref="L30:M30"/>
    <mergeCell ref="P30:Q30"/>
    <mergeCell ref="T30:U30"/>
    <mergeCell ref="E33:F33"/>
    <mergeCell ref="H33:I33"/>
    <mergeCell ref="L33:M33"/>
    <mergeCell ref="P33:Q33"/>
    <mergeCell ref="T33:U33"/>
    <mergeCell ref="T29:U29"/>
    <mergeCell ref="A59:Y59"/>
    <mergeCell ref="N41:Y41"/>
    <mergeCell ref="N42:P44"/>
    <mergeCell ref="Q42:Y42"/>
    <mergeCell ref="Q43:Y43"/>
    <mergeCell ref="Q44:Y44"/>
    <mergeCell ref="V46:W46"/>
    <mergeCell ref="V48:W48"/>
    <mergeCell ref="V50:W50"/>
    <mergeCell ref="R46:S46"/>
    <mergeCell ref="R48:S48"/>
    <mergeCell ref="R50:S50"/>
    <mergeCell ref="N46:O46"/>
    <mergeCell ref="N48:O48"/>
    <mergeCell ref="N50:O50"/>
    <mergeCell ref="Q47:Y47"/>
    <mergeCell ref="Q49:Y49"/>
    <mergeCell ref="E32:F32"/>
    <mergeCell ref="H32:I32"/>
    <mergeCell ref="L32:M32"/>
    <mergeCell ref="P32:Q32"/>
    <mergeCell ref="T32:U32"/>
    <mergeCell ref="E35:F35"/>
    <mergeCell ref="F19:M19"/>
    <mergeCell ref="Z49:AH49"/>
    <mergeCell ref="Q45:Y45"/>
    <mergeCell ref="N45:O45"/>
    <mergeCell ref="N47:O47"/>
    <mergeCell ref="N49:O49"/>
    <mergeCell ref="A45:L46"/>
    <mergeCell ref="C26:D35"/>
    <mergeCell ref="E26:F26"/>
    <mergeCell ref="G26:N26"/>
    <mergeCell ref="O26:V26"/>
    <mergeCell ref="E27:F27"/>
    <mergeCell ref="H27:I27"/>
    <mergeCell ref="L27:M27"/>
    <mergeCell ref="P27:Q27"/>
    <mergeCell ref="T27:U27"/>
    <mergeCell ref="E28:F28"/>
    <mergeCell ref="H28:I28"/>
    <mergeCell ref="P28:Q28"/>
    <mergeCell ref="T28:U28"/>
    <mergeCell ref="E29:F29"/>
    <mergeCell ref="H29:I29"/>
    <mergeCell ref="L29:M29"/>
    <mergeCell ref="P29:Q29"/>
    <mergeCell ref="B24:F24"/>
    <mergeCell ref="G24:X24"/>
    <mergeCell ref="L28:M28"/>
    <mergeCell ref="B10:X10"/>
    <mergeCell ref="B11:E11"/>
    <mergeCell ref="F11:N11"/>
    <mergeCell ref="O11:Q11"/>
    <mergeCell ref="G12:K12"/>
    <mergeCell ref="R11:T11"/>
    <mergeCell ref="V11:X11"/>
    <mergeCell ref="B15:E15"/>
    <mergeCell ref="F15:M15"/>
    <mergeCell ref="B12:E14"/>
    <mergeCell ref="N15:Q16"/>
    <mergeCell ref="R15:X16"/>
    <mergeCell ref="B16:E16"/>
    <mergeCell ref="F16:M16"/>
    <mergeCell ref="F13:X14"/>
    <mergeCell ref="B18:F18"/>
    <mergeCell ref="G18:M18"/>
    <mergeCell ref="B19:E19"/>
    <mergeCell ref="N17:Q17"/>
    <mergeCell ref="R17:X17"/>
  </mergeCells>
  <phoneticPr fontId="9"/>
  <conditionalFormatting sqref="F11">
    <cfRule type="containsBlanks" dxfId="60" priority="34">
      <formula>LEN(TRIM(F11))=0</formula>
    </cfRule>
  </conditionalFormatting>
  <conditionalFormatting sqref="R11">
    <cfRule type="containsBlanks" dxfId="59" priority="33">
      <formula>LEN(TRIM(R11))=0</formula>
    </cfRule>
  </conditionalFormatting>
  <conditionalFormatting sqref="R11">
    <cfRule type="cellIs" dxfId="58" priority="31" operator="equal">
      <formula>" "</formula>
    </cfRule>
    <cfRule type="cellIs" dxfId="57" priority="32" operator="equal">
      <formula>" "</formula>
    </cfRule>
  </conditionalFormatting>
  <conditionalFormatting sqref="F13 F12:G12 F15:F16 R15">
    <cfRule type="containsBlanks" dxfId="56" priority="30">
      <formula>LEN(TRIM(F12))=0</formula>
    </cfRule>
  </conditionalFormatting>
  <conditionalFormatting sqref="F12:G12">
    <cfRule type="containsBlanks" dxfId="55" priority="29">
      <formula>LEN(TRIM(F12))=0</formula>
    </cfRule>
  </conditionalFormatting>
  <conditionalFormatting sqref="F12:G12">
    <cfRule type="containsBlanks" dxfId="54" priority="27">
      <formula>LEN(TRIM(F12))=0</formula>
    </cfRule>
  </conditionalFormatting>
  <conditionalFormatting sqref="G24:X24">
    <cfRule type="containsBlanks" dxfId="53" priority="25">
      <formula>LEN(TRIM(G24))=0</formula>
    </cfRule>
  </conditionalFormatting>
  <conditionalFormatting sqref="F15:M15">
    <cfRule type="containsBlanks" dxfId="52" priority="21">
      <formula>LEN(TRIM(F15))=0</formula>
    </cfRule>
    <cfRule type="containsBlanks" priority="22">
      <formula>LEN(TRIM(F15))=0</formula>
    </cfRule>
  </conditionalFormatting>
  <conditionalFormatting sqref="L26:O33 R26:U33 L34:M34 T34:U34">
    <cfRule type="containsBlanks" dxfId="51" priority="19">
      <formula>LEN(TRIM(L26))=0</formula>
    </cfRule>
  </conditionalFormatting>
  <conditionalFormatting sqref="N35:O35 R35:S35">
    <cfRule type="containsBlanks" dxfId="50" priority="18">
      <formula>LEN(TRIM(N35))=0</formula>
    </cfRule>
  </conditionalFormatting>
  <conditionalFormatting sqref="V11">
    <cfRule type="containsBlanks" dxfId="49" priority="17">
      <formula>LEN(TRIM(V11))=0</formula>
    </cfRule>
  </conditionalFormatting>
  <conditionalFormatting sqref="V11">
    <cfRule type="cellIs" dxfId="48" priority="15" operator="equal">
      <formula>" "</formula>
    </cfRule>
    <cfRule type="cellIs" dxfId="47" priority="16" operator="equal">
      <formula>" "</formula>
    </cfRule>
  </conditionalFormatting>
  <conditionalFormatting sqref="H27:I34">
    <cfRule type="containsBlanks" dxfId="46" priority="14">
      <formula>LEN(TRIM(H27))=0</formula>
    </cfRule>
  </conditionalFormatting>
  <conditionalFormatting sqref="P27:Q34">
    <cfRule type="containsBlanks" dxfId="45" priority="13">
      <formula>LEN(TRIM(P27))=0</formula>
    </cfRule>
  </conditionalFormatting>
  <conditionalFormatting sqref="H36:I36 L36:M36 P36:Q36 T36:U36">
    <cfRule type="containsBlanks" dxfId="44" priority="12">
      <formula>LEN(TRIM(H36))=0</formula>
    </cfRule>
  </conditionalFormatting>
  <conditionalFormatting sqref="V6:Y6">
    <cfRule type="cellIs" dxfId="43" priority="10" operator="equal">
      <formula>" "</formula>
    </cfRule>
    <cfRule type="containsBlanks" dxfId="42" priority="11">
      <formula>LEN(TRIM(V6))=0</formula>
    </cfRule>
  </conditionalFormatting>
  <conditionalFormatting sqref="G17:G18">
    <cfRule type="containsBlanks" dxfId="41" priority="9">
      <formula>LEN(TRIM(G17))=0</formula>
    </cfRule>
  </conditionalFormatting>
  <conditionalFormatting sqref="Q19">
    <cfRule type="containsBlanks" dxfId="40" priority="8">
      <formula>LEN(TRIM(Q19))=0</formula>
    </cfRule>
  </conditionalFormatting>
  <conditionalFormatting sqref="F19:M19">
    <cfRule type="containsBlanks" dxfId="39" priority="7">
      <formula>LEN(TRIM(F19))=0</formula>
    </cfRule>
  </conditionalFormatting>
  <conditionalFormatting sqref="G17:M17">
    <cfRule type="containsBlanks" dxfId="38" priority="6">
      <formula>LEN(TRIM(G17))=0</formula>
    </cfRule>
  </conditionalFormatting>
  <conditionalFormatting sqref="E20:H21 M20:P21">
    <cfRule type="containsBlanks" dxfId="37" priority="5">
      <formula>LEN(TRIM(E20))=0</formula>
    </cfRule>
  </conditionalFormatting>
  <conditionalFormatting sqref="E20:H21">
    <cfRule type="cellIs" dxfId="36" priority="4" operator="equal">
      <formula>" "</formula>
    </cfRule>
  </conditionalFormatting>
  <conditionalFormatting sqref="V20:X21">
    <cfRule type="cellIs" dxfId="35" priority="2" operator="equal">
      <formula>" "</formula>
    </cfRule>
    <cfRule type="containsBlanks" dxfId="34" priority="3">
      <formula>LEN(TRIM(V20))=0</formula>
    </cfRule>
  </conditionalFormatting>
  <conditionalFormatting sqref="R17:X18">
    <cfRule type="containsBlanks" dxfId="33" priority="1">
      <formula>LEN(TRIM(R17))=0</formula>
    </cfRule>
  </conditionalFormatting>
  <dataValidations count="2">
    <dataValidation allowBlank="1" showInputMessage="1" showErrorMessage="1" prompt="00/00と入力" sqref="R11:T11 V11:X11 V6:Y6" xr:uid="{8BD687DE-9A72-43FB-81B7-4B41CF961371}"/>
    <dataValidation allowBlank="1" showInputMessage="1" showErrorMessage="1" prompt="00:00と入力" sqref="E20:H21" xr:uid="{BDA5862F-678A-41E3-8BF3-EE07F589601A}"/>
  </dataValidations>
  <pageMargins left="0.78740157480314965" right="0.19685039370078741" top="0.78740157480314965" bottom="0.19685039370078741" header="0.31496062992125984" footer="0.31496062992125984"/>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292100</xdr:colOff>
                    <xdr:row>41</xdr:row>
                    <xdr:rowOff>82550</xdr:rowOff>
                  </from>
                  <to>
                    <xdr:col>20</xdr:col>
                    <xdr:colOff>120650</xdr:colOff>
                    <xdr:row>41</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400050</xdr:colOff>
                    <xdr:row>41</xdr:row>
                    <xdr:rowOff>82550</xdr:rowOff>
                  </from>
                  <to>
                    <xdr:col>22</xdr:col>
                    <xdr:colOff>222250</xdr:colOff>
                    <xdr:row>41</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17</xdr:col>
                    <xdr:colOff>317500</xdr:colOff>
                    <xdr:row>41</xdr:row>
                    <xdr:rowOff>101600</xdr:rowOff>
                  </from>
                  <to>
                    <xdr:col>18</xdr:col>
                    <xdr:colOff>139700</xdr:colOff>
                    <xdr:row>41</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45</xdr:row>
                    <xdr:rowOff>95250</xdr:rowOff>
                  </from>
                  <to>
                    <xdr:col>19</xdr:col>
                    <xdr:colOff>342900</xdr:colOff>
                    <xdr:row>45</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50800</xdr:colOff>
                    <xdr:row>45</xdr:row>
                    <xdr:rowOff>107950</xdr:rowOff>
                  </from>
                  <to>
                    <xdr:col>15</xdr:col>
                    <xdr:colOff>234950</xdr:colOff>
                    <xdr:row>45</xdr:row>
                    <xdr:rowOff>285750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16</xdr:col>
                    <xdr:colOff>63500</xdr:colOff>
                    <xdr:row>45</xdr:row>
                    <xdr:rowOff>107950</xdr:rowOff>
                  </from>
                  <to>
                    <xdr:col>16</xdr:col>
                    <xdr:colOff>247650</xdr:colOff>
                    <xdr:row>45</xdr:row>
                    <xdr:rowOff>285750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63500</xdr:colOff>
                    <xdr:row>47</xdr:row>
                    <xdr:rowOff>88900</xdr:rowOff>
                  </from>
                  <to>
                    <xdr:col>19</xdr:col>
                    <xdr:colOff>349250</xdr:colOff>
                    <xdr:row>47</xdr:row>
                    <xdr:rowOff>298450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50800</xdr:colOff>
                    <xdr:row>47</xdr:row>
                    <xdr:rowOff>101600</xdr:rowOff>
                  </from>
                  <to>
                    <xdr:col>15</xdr:col>
                    <xdr:colOff>234950</xdr:colOff>
                    <xdr:row>47</xdr:row>
                    <xdr:rowOff>279400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63500</xdr:colOff>
                    <xdr:row>47</xdr:row>
                    <xdr:rowOff>120650</xdr:rowOff>
                  </from>
                  <to>
                    <xdr:col>16</xdr:col>
                    <xdr:colOff>247650</xdr:colOff>
                    <xdr:row>47</xdr:row>
                    <xdr:rowOff>298450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15</xdr:col>
                    <xdr:colOff>50800</xdr:colOff>
                    <xdr:row>49</xdr:row>
                    <xdr:rowOff>101600</xdr:rowOff>
                  </from>
                  <to>
                    <xdr:col>15</xdr:col>
                    <xdr:colOff>234950</xdr:colOff>
                    <xdr:row>49</xdr:row>
                    <xdr:rowOff>279400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16</xdr:col>
                    <xdr:colOff>63500</xdr:colOff>
                    <xdr:row>49</xdr:row>
                    <xdr:rowOff>95250</xdr:rowOff>
                  </from>
                  <to>
                    <xdr:col>16</xdr:col>
                    <xdr:colOff>247650</xdr:colOff>
                    <xdr:row>49</xdr:row>
                    <xdr:rowOff>273050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19</xdr:col>
                    <xdr:colOff>76200</xdr:colOff>
                    <xdr:row>49</xdr:row>
                    <xdr:rowOff>82550</xdr:rowOff>
                  </from>
                  <to>
                    <xdr:col>19</xdr:col>
                    <xdr:colOff>361950</xdr:colOff>
                    <xdr:row>49</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16</xdr:col>
                    <xdr:colOff>107950</xdr:colOff>
                    <xdr:row>43</xdr:row>
                    <xdr:rowOff>69850</xdr:rowOff>
                  </from>
                  <to>
                    <xdr:col>16</xdr:col>
                    <xdr:colOff>393700</xdr:colOff>
                    <xdr:row>43</xdr:row>
                    <xdr:rowOff>279400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16</xdr:col>
                    <xdr:colOff>31750</xdr:colOff>
                    <xdr:row>41</xdr:row>
                    <xdr:rowOff>76200</xdr:rowOff>
                  </from>
                  <to>
                    <xdr:col>16</xdr:col>
                    <xdr:colOff>317500</xdr:colOff>
                    <xdr:row>41</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16</xdr:col>
                    <xdr:colOff>101600</xdr:colOff>
                    <xdr:row>42</xdr:row>
                    <xdr:rowOff>82550</xdr:rowOff>
                  </from>
                  <to>
                    <xdr:col>16</xdr:col>
                    <xdr:colOff>387350</xdr:colOff>
                    <xdr:row>42</xdr:row>
                    <xdr:rowOff>292100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23</xdr:col>
                    <xdr:colOff>50800</xdr:colOff>
                    <xdr:row>45</xdr:row>
                    <xdr:rowOff>82550</xdr:rowOff>
                  </from>
                  <to>
                    <xdr:col>23</xdr:col>
                    <xdr:colOff>336550</xdr:colOff>
                    <xdr:row>45</xdr:row>
                    <xdr:rowOff>292100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24</xdr:col>
                    <xdr:colOff>12700</xdr:colOff>
                    <xdr:row>45</xdr:row>
                    <xdr:rowOff>88900</xdr:rowOff>
                  </from>
                  <to>
                    <xdr:col>24</xdr:col>
                    <xdr:colOff>298450</xdr:colOff>
                    <xdr:row>45</xdr:row>
                    <xdr:rowOff>298450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23</xdr:col>
                    <xdr:colOff>50800</xdr:colOff>
                    <xdr:row>47</xdr:row>
                    <xdr:rowOff>82550</xdr:rowOff>
                  </from>
                  <to>
                    <xdr:col>23</xdr:col>
                    <xdr:colOff>336550</xdr:colOff>
                    <xdr:row>47</xdr:row>
                    <xdr:rowOff>292100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24</xdr:col>
                    <xdr:colOff>12700</xdr:colOff>
                    <xdr:row>47</xdr:row>
                    <xdr:rowOff>76200</xdr:rowOff>
                  </from>
                  <to>
                    <xdr:col>24</xdr:col>
                    <xdr:colOff>298450</xdr:colOff>
                    <xdr:row>47</xdr:row>
                    <xdr:rowOff>285750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23</xdr:col>
                    <xdr:colOff>57150</xdr:colOff>
                    <xdr:row>49</xdr:row>
                    <xdr:rowOff>76200</xdr:rowOff>
                  </from>
                  <to>
                    <xdr:col>23</xdr:col>
                    <xdr:colOff>342900</xdr:colOff>
                    <xdr:row>49</xdr:row>
                    <xdr:rowOff>285750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24</xdr:col>
                    <xdr:colOff>6350</xdr:colOff>
                    <xdr:row>49</xdr:row>
                    <xdr:rowOff>76200</xdr:rowOff>
                  </from>
                  <to>
                    <xdr:col>24</xdr:col>
                    <xdr:colOff>292100</xdr:colOff>
                    <xdr:row>49</xdr:row>
                    <xdr:rowOff>285750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20</xdr:col>
                    <xdr:colOff>0</xdr:colOff>
                    <xdr:row>45</xdr:row>
                    <xdr:rowOff>88900</xdr:rowOff>
                  </from>
                  <to>
                    <xdr:col>20</xdr:col>
                    <xdr:colOff>285750</xdr:colOff>
                    <xdr:row>45</xdr:row>
                    <xdr:rowOff>298450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20</xdr:col>
                    <xdr:colOff>0</xdr:colOff>
                    <xdr:row>47</xdr:row>
                    <xdr:rowOff>88900</xdr:rowOff>
                  </from>
                  <to>
                    <xdr:col>20</xdr:col>
                    <xdr:colOff>285750</xdr:colOff>
                    <xdr:row>47</xdr:row>
                    <xdr:rowOff>298450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20</xdr:col>
                    <xdr:colOff>6350</xdr:colOff>
                    <xdr:row>49</xdr:row>
                    <xdr:rowOff>95250</xdr:rowOff>
                  </from>
                  <to>
                    <xdr:col>20</xdr:col>
                    <xdr:colOff>292100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5F3C-C28B-408B-A32F-8A63DB4DC94E}">
  <dimension ref="A1:K21"/>
  <sheetViews>
    <sheetView view="pageBreakPreview" zoomScale="90" zoomScaleNormal="100" zoomScaleSheetLayoutView="90" workbookViewId="0">
      <selection activeCell="D9" sqref="D9:E9"/>
    </sheetView>
  </sheetViews>
  <sheetFormatPr defaultRowHeight="13"/>
  <cols>
    <col min="1" max="1" width="8.7265625" style="64"/>
    <col min="2" max="2" width="21.08984375" style="71" customWidth="1"/>
    <col min="3" max="3" width="35.6328125" style="64" customWidth="1"/>
    <col min="4" max="9" width="12.6328125" style="64" customWidth="1"/>
    <col min="10" max="10" width="9.36328125" style="64" customWidth="1"/>
    <col min="11" max="16384" width="8.7265625" style="64"/>
  </cols>
  <sheetData>
    <row r="1" spans="1:11" ht="23.15" customHeight="1" thickBot="1"/>
    <row r="2" spans="1:11" ht="36.65" customHeight="1" thickBot="1">
      <c r="B2" s="869" t="s">
        <v>764</v>
      </c>
      <c r="C2" s="870"/>
      <c r="D2" s="870"/>
      <c r="E2" s="870"/>
      <c r="F2" s="870"/>
      <c r="G2" s="870"/>
      <c r="H2" s="870"/>
      <c r="I2" s="870"/>
      <c r="J2" s="871"/>
    </row>
    <row r="3" spans="1:11" ht="23.15" customHeight="1">
      <c r="B3" s="872" t="s">
        <v>765</v>
      </c>
      <c r="C3" s="873"/>
      <c r="D3" s="873"/>
      <c r="E3" s="873"/>
      <c r="F3" s="873"/>
      <c r="G3" s="873"/>
      <c r="H3" s="873"/>
      <c r="I3" s="873"/>
      <c r="J3" s="874"/>
    </row>
    <row r="4" spans="1:11" ht="23.15" customHeight="1" thickBot="1">
      <c r="B4" s="875"/>
      <c r="C4" s="876"/>
      <c r="D4" s="876"/>
      <c r="E4" s="876"/>
      <c r="F4" s="876"/>
      <c r="G4" s="876"/>
      <c r="H4" s="876"/>
      <c r="I4" s="876"/>
      <c r="J4" s="877"/>
    </row>
    <row r="5" spans="1:11" ht="36.65" customHeight="1" thickBot="1">
      <c r="B5" s="641" t="s">
        <v>194</v>
      </c>
      <c r="C5" s="859">
        <f>基本情報シート!F11</f>
        <v>0</v>
      </c>
      <c r="D5" s="860"/>
      <c r="E5" s="642" t="s">
        <v>15</v>
      </c>
      <c r="F5" s="861" t="str">
        <f>基本情報シート!R11</f>
        <v xml:space="preserve"> </v>
      </c>
      <c r="G5" s="862"/>
      <c r="H5" s="643" t="s">
        <v>136</v>
      </c>
      <c r="I5" s="886" t="str">
        <f>基本情報シート!V11</f>
        <v xml:space="preserve"> </v>
      </c>
      <c r="J5" s="886"/>
      <c r="K5" s="644"/>
    </row>
    <row r="6" spans="1:11" ht="29.5" customHeight="1" thickBot="1">
      <c r="B6" s="645" t="s">
        <v>766</v>
      </c>
      <c r="C6" s="646" t="s">
        <v>767</v>
      </c>
      <c r="D6" s="879" t="s">
        <v>768</v>
      </c>
      <c r="E6" s="880"/>
      <c r="F6" s="880"/>
      <c r="G6" s="880"/>
      <c r="H6" s="880"/>
      <c r="I6" s="881"/>
      <c r="J6" s="647" t="s">
        <v>769</v>
      </c>
    </row>
    <row r="7" spans="1:11" ht="25" customHeight="1">
      <c r="A7" s="858" t="s">
        <v>770</v>
      </c>
      <c r="B7" s="648">
        <v>45276</v>
      </c>
      <c r="C7" s="649" t="s">
        <v>771</v>
      </c>
      <c r="D7" s="863" t="s">
        <v>774</v>
      </c>
      <c r="E7" s="864"/>
      <c r="F7" s="865" t="s">
        <v>775</v>
      </c>
      <c r="G7" s="864"/>
      <c r="H7" s="865" t="s">
        <v>778</v>
      </c>
      <c r="I7" s="878"/>
      <c r="J7" s="650"/>
    </row>
    <row r="8" spans="1:11" ht="25" customHeight="1">
      <c r="A8" s="858"/>
      <c r="B8" s="653">
        <v>45281</v>
      </c>
      <c r="C8" s="654" t="s">
        <v>772</v>
      </c>
      <c r="D8" s="882" t="s">
        <v>773</v>
      </c>
      <c r="E8" s="883"/>
      <c r="F8" s="884"/>
      <c r="G8" s="883"/>
      <c r="H8" s="884"/>
      <c r="I8" s="885"/>
      <c r="J8" s="651"/>
    </row>
    <row r="9" spans="1:11" ht="25" customHeight="1">
      <c r="B9" s="655"/>
      <c r="C9" s="656"/>
      <c r="D9" s="866"/>
      <c r="E9" s="867"/>
      <c r="F9" s="867"/>
      <c r="G9" s="867"/>
      <c r="H9" s="867"/>
      <c r="I9" s="868"/>
      <c r="J9" s="651"/>
    </row>
    <row r="10" spans="1:11" ht="25" customHeight="1">
      <c r="B10" s="655"/>
      <c r="C10" s="656"/>
      <c r="D10" s="866"/>
      <c r="E10" s="867"/>
      <c r="F10" s="867"/>
      <c r="G10" s="867"/>
      <c r="H10" s="867"/>
      <c r="I10" s="868"/>
      <c r="J10" s="651"/>
    </row>
    <row r="11" spans="1:11" ht="25" customHeight="1">
      <c r="B11" s="655"/>
      <c r="C11" s="656"/>
      <c r="D11" s="866"/>
      <c r="E11" s="867"/>
      <c r="F11" s="867"/>
      <c r="G11" s="867"/>
      <c r="H11" s="867"/>
      <c r="I11" s="868"/>
      <c r="J11" s="651"/>
    </row>
    <row r="12" spans="1:11" ht="25" customHeight="1">
      <c r="B12" s="655"/>
      <c r="C12" s="656"/>
      <c r="D12" s="866"/>
      <c r="E12" s="867"/>
      <c r="F12" s="867"/>
      <c r="G12" s="867"/>
      <c r="H12" s="867"/>
      <c r="I12" s="868"/>
      <c r="J12" s="651"/>
    </row>
    <row r="13" spans="1:11" ht="25" customHeight="1">
      <c r="B13" s="655"/>
      <c r="C13" s="656"/>
      <c r="D13" s="866"/>
      <c r="E13" s="867"/>
      <c r="F13" s="867"/>
      <c r="G13" s="867"/>
      <c r="H13" s="867"/>
      <c r="I13" s="868"/>
      <c r="J13" s="651"/>
    </row>
    <row r="14" spans="1:11" ht="25" customHeight="1">
      <c r="B14" s="655"/>
      <c r="C14" s="656"/>
      <c r="D14" s="866"/>
      <c r="E14" s="867"/>
      <c r="F14" s="867"/>
      <c r="G14" s="867"/>
      <c r="H14" s="867"/>
      <c r="I14" s="868"/>
      <c r="J14" s="651"/>
    </row>
    <row r="15" spans="1:11" ht="25" customHeight="1">
      <c r="B15" s="655"/>
      <c r="C15" s="656"/>
      <c r="D15" s="866"/>
      <c r="E15" s="867"/>
      <c r="F15" s="867"/>
      <c r="G15" s="867"/>
      <c r="H15" s="867"/>
      <c r="I15" s="868"/>
      <c r="J15" s="651"/>
    </row>
    <row r="16" spans="1:11" ht="25" customHeight="1">
      <c r="B16" s="655"/>
      <c r="C16" s="656"/>
      <c r="D16" s="866"/>
      <c r="E16" s="867"/>
      <c r="F16" s="867"/>
      <c r="G16" s="867"/>
      <c r="H16" s="867"/>
      <c r="I16" s="868"/>
      <c r="J16" s="651"/>
    </row>
    <row r="17" spans="2:10" ht="25" customHeight="1">
      <c r="B17" s="655"/>
      <c r="C17" s="656"/>
      <c r="D17" s="866"/>
      <c r="E17" s="867"/>
      <c r="F17" s="867"/>
      <c r="G17" s="867"/>
      <c r="H17" s="867"/>
      <c r="I17" s="868"/>
      <c r="J17" s="651"/>
    </row>
    <row r="18" spans="2:10" ht="25" customHeight="1">
      <c r="B18" s="655"/>
      <c r="C18" s="656"/>
      <c r="D18" s="866"/>
      <c r="E18" s="867"/>
      <c r="F18" s="867"/>
      <c r="G18" s="867"/>
      <c r="H18" s="867"/>
      <c r="I18" s="868"/>
      <c r="J18" s="651"/>
    </row>
    <row r="19" spans="2:10" ht="25" customHeight="1">
      <c r="B19" s="655"/>
      <c r="C19" s="656"/>
      <c r="D19" s="866"/>
      <c r="E19" s="867"/>
      <c r="F19" s="867"/>
      <c r="G19" s="867"/>
      <c r="H19" s="867"/>
      <c r="I19" s="868"/>
      <c r="J19" s="651"/>
    </row>
    <row r="20" spans="2:10" ht="25" customHeight="1">
      <c r="B20" s="655"/>
      <c r="C20" s="656"/>
      <c r="D20" s="866"/>
      <c r="E20" s="867"/>
      <c r="F20" s="867"/>
      <c r="G20" s="867"/>
      <c r="H20" s="867"/>
      <c r="I20" s="868"/>
      <c r="J20" s="651"/>
    </row>
    <row r="21" spans="2:10" ht="25" customHeight="1" thickBot="1">
      <c r="B21" s="657"/>
      <c r="C21" s="658"/>
      <c r="D21" s="887"/>
      <c r="E21" s="888"/>
      <c r="F21" s="888"/>
      <c r="G21" s="888"/>
      <c r="H21" s="888"/>
      <c r="I21" s="889"/>
      <c r="J21" s="652"/>
    </row>
  </sheetData>
  <sheetProtection algorithmName="SHA-512" hashValue="M7hCz08Wb0qLiYmgxFjZqw1vgnV1FmpEJo+QVlRe+4vWsedy+m73rl/Lpyfqng8sY7dJfAEeRMnfG3QrXP+/Ow==" saltValue="7BvhG0/Kq3Cbitjui5DkkA==" spinCount="100000" sheet="1" insertHyperlinks="0"/>
  <protectedRanges>
    <protectedRange sqref="B9:I21" name="範囲1"/>
  </protectedRanges>
  <mergeCells count="52">
    <mergeCell ref="D18:E18"/>
    <mergeCell ref="F18:G18"/>
    <mergeCell ref="H18:I18"/>
    <mergeCell ref="D19:E19"/>
    <mergeCell ref="F19:G19"/>
    <mergeCell ref="H19:I19"/>
    <mergeCell ref="D20:E20"/>
    <mergeCell ref="F20:G20"/>
    <mergeCell ref="H20:I20"/>
    <mergeCell ref="D21:E21"/>
    <mergeCell ref="F21:G21"/>
    <mergeCell ref="H21:I21"/>
    <mergeCell ref="D17:E17"/>
    <mergeCell ref="F17:G17"/>
    <mergeCell ref="H17:I17"/>
    <mergeCell ref="D14:E14"/>
    <mergeCell ref="F14:G14"/>
    <mergeCell ref="H14:I14"/>
    <mergeCell ref="D15:E15"/>
    <mergeCell ref="F15:G15"/>
    <mergeCell ref="H15:I15"/>
    <mergeCell ref="D16:E16"/>
    <mergeCell ref="F16:G16"/>
    <mergeCell ref="H16:I16"/>
    <mergeCell ref="D12:E12"/>
    <mergeCell ref="F12:G12"/>
    <mergeCell ref="H12:I12"/>
    <mergeCell ref="D13:E13"/>
    <mergeCell ref="F13:G13"/>
    <mergeCell ref="H13:I13"/>
    <mergeCell ref="D10:E10"/>
    <mergeCell ref="F10:G10"/>
    <mergeCell ref="H10:I10"/>
    <mergeCell ref="D11:E11"/>
    <mergeCell ref="F11:G11"/>
    <mergeCell ref="H11:I11"/>
    <mergeCell ref="D9:E9"/>
    <mergeCell ref="F9:G9"/>
    <mergeCell ref="H9:I9"/>
    <mergeCell ref="B2:J2"/>
    <mergeCell ref="B3:J4"/>
    <mergeCell ref="H7:I7"/>
    <mergeCell ref="D6:I6"/>
    <mergeCell ref="D8:E8"/>
    <mergeCell ref="F8:G8"/>
    <mergeCell ref="H8:I8"/>
    <mergeCell ref="I5:J5"/>
    <mergeCell ref="A7:A8"/>
    <mergeCell ref="C5:D5"/>
    <mergeCell ref="F5:G5"/>
    <mergeCell ref="D7:E7"/>
    <mergeCell ref="F7:G7"/>
  </mergeCells>
  <phoneticPr fontId="9"/>
  <conditionalFormatting sqref="B9:I21">
    <cfRule type="containsBlanks" dxfId="32" priority="1">
      <formula>LEN(TRIM(B9))=0</formula>
    </cfRule>
  </conditionalFormatting>
  <dataValidations xWindow="26" yWindow="510" count="2">
    <dataValidation allowBlank="1" showInputMessage="1" showErrorMessage="1" prompt="日付は利用日ではなく、訂正した日付でお願いいたします。" sqref="B7:B8" xr:uid="{66FDAEE2-511B-4A7F-AF26-C14CA240584A}"/>
    <dataValidation allowBlank="1" showInputMessage="1" showErrorMessage="1" prompt="日付は利用日ではなく、変更書類を提出した日付となります。" sqref="B9:B21" xr:uid="{3FF4EEC4-CEE7-4DF4-810B-67787C3146E4}"/>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xWindow="26" yWindow="510" count="1">
        <x14:dataValidation type="list" allowBlank="1" showInputMessage="1" showErrorMessage="1" xr:uid="{CB2B54C7-0A89-49FE-9494-C3A33E3AB448}">
          <x14:formula1>
            <xm:f>入力フォーム用項目!$G$21:$G$26</xm:f>
          </x14:formula1>
          <xm:sqref>H7:H21 F7:F21 D7:D21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1E0-FB89-49B0-8557-7BA852221C97}">
  <sheetPr>
    <tabColor rgb="FFCCFFFF"/>
    <pageSetUpPr fitToPage="1"/>
  </sheetPr>
  <dimension ref="A1:Z122"/>
  <sheetViews>
    <sheetView view="pageBreakPreview" zoomScaleNormal="70" zoomScaleSheetLayoutView="100" workbookViewId="0">
      <selection activeCell="U86" sqref="U86:W86"/>
    </sheetView>
  </sheetViews>
  <sheetFormatPr defaultRowHeight="13"/>
  <cols>
    <col min="1" max="1" width="3.1796875" style="64" customWidth="1"/>
    <col min="2" max="3" width="6.6328125" style="64" customWidth="1"/>
    <col min="4" max="12" width="6.6328125" style="478" customWidth="1"/>
    <col min="13" max="13" width="3.1796875" style="64" customWidth="1"/>
    <col min="14" max="14" width="6.6328125" style="64" customWidth="1"/>
    <col min="15" max="15" width="6.6328125" style="222" customWidth="1"/>
    <col min="16" max="23" width="6.6328125" style="64" customWidth="1"/>
    <col min="24" max="24" width="6.6328125" style="222" customWidth="1"/>
    <col min="25" max="16384" width="8.7265625" style="64"/>
  </cols>
  <sheetData>
    <row r="1" spans="1:26" ht="26.5" customHeight="1">
      <c r="A1" s="187"/>
      <c r="B1" s="977" t="s">
        <v>616</v>
      </c>
      <c r="C1" s="978"/>
      <c r="D1" s="978"/>
      <c r="E1" s="978"/>
      <c r="F1" s="979"/>
      <c r="G1" s="358"/>
      <c r="H1" s="358"/>
      <c r="I1" s="358"/>
      <c r="J1" s="358"/>
      <c r="K1" s="358"/>
      <c r="L1" s="358"/>
      <c r="M1" s="187"/>
      <c r="N1" s="187"/>
      <c r="O1" s="221"/>
      <c r="P1" s="187"/>
      <c r="Q1" s="187"/>
      <c r="R1" s="187"/>
      <c r="S1" s="187"/>
      <c r="T1" s="187"/>
      <c r="U1" s="187"/>
      <c r="V1" s="187"/>
      <c r="W1" s="187"/>
      <c r="X1" s="221"/>
    </row>
    <row r="2" spans="1:26" ht="27" customHeight="1">
      <c r="A2" s="187"/>
      <c r="B2" s="980"/>
      <c r="C2" s="981"/>
      <c r="D2" s="981"/>
      <c r="E2" s="981"/>
      <c r="F2" s="982"/>
      <c r="G2" s="358"/>
      <c r="H2" s="358"/>
      <c r="I2" s="358"/>
      <c r="J2" s="358"/>
      <c r="K2" s="358"/>
      <c r="L2" s="358"/>
      <c r="M2" s="187"/>
      <c r="N2" s="187"/>
      <c r="O2" s="221"/>
      <c r="P2" s="187"/>
      <c r="Q2" s="187"/>
      <c r="R2" s="187"/>
      <c r="S2" s="187"/>
      <c r="T2" s="187"/>
      <c r="U2" s="187"/>
      <c r="V2" s="187"/>
      <c r="W2" s="187"/>
      <c r="X2" s="221"/>
    </row>
    <row r="3" spans="1:26" ht="35.5" customHeight="1" thickBot="1">
      <c r="A3" s="221"/>
      <c r="B3" s="983"/>
      <c r="C3" s="984"/>
      <c r="D3" s="984"/>
      <c r="E3" s="984"/>
      <c r="F3" s="985"/>
      <c r="G3" s="359"/>
      <c r="H3" s="359"/>
      <c r="I3" s="359"/>
      <c r="J3" s="221"/>
      <c r="K3" s="221"/>
      <c r="L3" s="221"/>
      <c r="M3" s="221"/>
      <c r="N3" s="221"/>
      <c r="O3" s="221"/>
      <c r="P3" s="221"/>
      <c r="Q3" s="221"/>
      <c r="R3" s="221"/>
      <c r="S3" s="221"/>
      <c r="T3" s="221"/>
      <c r="U3" s="221"/>
      <c r="V3" s="221"/>
      <c r="W3" s="221"/>
      <c r="X3" s="221"/>
    </row>
    <row r="4" spans="1:26" ht="29.5" customHeight="1" thickBot="1">
      <c r="A4" s="221"/>
      <c r="B4" s="1166" t="s">
        <v>272</v>
      </c>
      <c r="C4" s="1167"/>
      <c r="D4" s="1167"/>
      <c r="E4" s="1167"/>
      <c r="F4" s="1168"/>
      <c r="G4" s="359"/>
      <c r="H4" s="359"/>
      <c r="I4" s="359"/>
      <c r="J4" s="221"/>
      <c r="K4" s="221"/>
      <c r="L4" s="221"/>
      <c r="M4" s="221"/>
      <c r="N4" s="221"/>
      <c r="O4" s="221"/>
      <c r="P4" s="221"/>
      <c r="Q4" s="221"/>
      <c r="R4" s="221"/>
      <c r="S4" s="221"/>
      <c r="T4" s="221"/>
      <c r="U4" s="221"/>
      <c r="V4" s="221"/>
      <c r="W4" s="221"/>
      <c r="X4" s="221"/>
    </row>
    <row r="5" spans="1:26" s="84" customFormat="1" ht="20.149999999999999" customHeight="1" thickBot="1">
      <c r="A5" s="360"/>
      <c r="B5" s="360" t="s">
        <v>311</v>
      </c>
      <c r="C5" s="360"/>
      <c r="D5" s="361"/>
      <c r="E5" s="361"/>
      <c r="F5" s="361"/>
      <c r="G5" s="361"/>
      <c r="H5" s="361"/>
      <c r="I5" s="361"/>
      <c r="J5" s="361"/>
      <c r="K5" s="361"/>
      <c r="L5" s="361"/>
      <c r="M5" s="360"/>
      <c r="N5" s="360"/>
      <c r="O5" s="360"/>
      <c r="P5" s="360"/>
      <c r="Q5" s="360"/>
      <c r="R5" s="362"/>
      <c r="S5" s="362"/>
      <c r="T5" s="363" t="s">
        <v>256</v>
      </c>
      <c r="U5" s="1280" t="str">
        <f>基本情報シート!V6</f>
        <v xml:space="preserve"> </v>
      </c>
      <c r="V5" s="1280"/>
      <c r="W5" s="1280"/>
      <c r="X5" s="1280"/>
    </row>
    <row r="6" spans="1:26" ht="33" customHeight="1" thickBot="1">
      <c r="A6" s="364"/>
      <c r="B6" s="1112" t="s">
        <v>194</v>
      </c>
      <c r="C6" s="1113"/>
      <c r="D6" s="1114"/>
      <c r="E6" s="1201">
        <f>基本情報シート!F11</f>
        <v>0</v>
      </c>
      <c r="F6" s="1119"/>
      <c r="G6" s="1119"/>
      <c r="H6" s="1119"/>
      <c r="I6" s="1119"/>
      <c r="J6" s="1119"/>
      <c r="K6" s="1119"/>
      <c r="L6" s="1120"/>
      <c r="M6" s="364"/>
      <c r="N6" s="1115" t="s">
        <v>15</v>
      </c>
      <c r="O6" s="1116"/>
      <c r="P6" s="1117"/>
      <c r="Q6" s="1202" t="str">
        <f>基本情報シート!R11</f>
        <v xml:space="preserve"> </v>
      </c>
      <c r="R6" s="1203"/>
      <c r="S6" s="1203"/>
      <c r="T6" s="1116" t="s">
        <v>136</v>
      </c>
      <c r="U6" s="1116"/>
      <c r="V6" s="1203" t="str">
        <f>基本情報シート!V11</f>
        <v xml:space="preserve"> </v>
      </c>
      <c r="W6" s="1203"/>
      <c r="X6" s="1285"/>
    </row>
    <row r="7" spans="1:26" ht="6.65" customHeight="1" thickBot="1">
      <c r="A7" s="187"/>
      <c r="B7" s="187"/>
      <c r="C7" s="187"/>
      <c r="D7" s="358"/>
      <c r="E7" s="358"/>
      <c r="F7" s="358"/>
      <c r="G7" s="358"/>
      <c r="H7" s="358"/>
      <c r="I7" s="358"/>
      <c r="J7" s="358"/>
      <c r="K7" s="358"/>
      <c r="L7" s="358"/>
      <c r="M7" s="187"/>
      <c r="N7" s="187"/>
      <c r="O7" s="221"/>
      <c r="P7" s="187"/>
      <c r="Q7" s="187"/>
      <c r="R7" s="187"/>
      <c r="S7" s="187"/>
      <c r="T7" s="187"/>
      <c r="U7" s="187"/>
      <c r="V7" s="187"/>
      <c r="W7" s="187"/>
      <c r="X7" s="221"/>
    </row>
    <row r="8" spans="1:26" ht="33" customHeight="1" thickBot="1">
      <c r="A8" s="187"/>
      <c r="B8" s="1178" t="s">
        <v>318</v>
      </c>
      <c r="C8" s="1179"/>
      <c r="D8" s="1179"/>
      <c r="E8" s="1179"/>
      <c r="F8" s="1179"/>
      <c r="G8" s="1179"/>
      <c r="H8" s="1179"/>
      <c r="I8" s="1179"/>
      <c r="J8" s="1179"/>
      <c r="K8" s="1179"/>
      <c r="L8" s="1179"/>
      <c r="M8" s="1179"/>
      <c r="N8" s="1179"/>
      <c r="O8" s="1179"/>
      <c r="P8" s="1179"/>
      <c r="Q8" s="1179"/>
      <c r="R8" s="1179"/>
      <c r="S8" s="1179"/>
      <c r="T8" s="1179"/>
      <c r="U8" s="1179"/>
      <c r="V8" s="1179"/>
      <c r="W8" s="1179"/>
      <c r="X8" s="1180"/>
      <c r="Z8" s="338"/>
    </row>
    <row r="9" spans="1:26" s="84" customFormat="1" ht="26" customHeight="1" thickBot="1">
      <c r="A9" s="360"/>
      <c r="B9" s="365" t="s">
        <v>201</v>
      </c>
      <c r="C9" s="664" t="str">
        <f>基本情報シート!R11</f>
        <v xml:space="preserve"> </v>
      </c>
      <c r="D9" s="1181"/>
      <c r="E9" s="1182"/>
      <c r="F9" s="1183"/>
      <c r="G9" s="366" t="s">
        <v>266</v>
      </c>
      <c r="H9" s="1198" t="s">
        <v>403</v>
      </c>
      <c r="I9" s="1199"/>
      <c r="J9" s="366" t="s">
        <v>267</v>
      </c>
      <c r="K9" s="1198" t="s">
        <v>404</v>
      </c>
      <c r="L9" s="1200"/>
      <c r="M9" s="360"/>
      <c r="N9" s="367" t="s">
        <v>202</v>
      </c>
      <c r="O9" s="56" t="e">
        <f>C9+1</f>
        <v>#VALUE!</v>
      </c>
      <c r="P9" s="368" t="s">
        <v>51</v>
      </c>
      <c r="Q9" s="1198" t="s">
        <v>405</v>
      </c>
      <c r="R9" s="1199"/>
      <c r="S9" s="369" t="s">
        <v>266</v>
      </c>
      <c r="T9" s="1198" t="s">
        <v>403</v>
      </c>
      <c r="U9" s="1199"/>
      <c r="V9" s="368" t="s">
        <v>267</v>
      </c>
      <c r="W9" s="1198" t="s">
        <v>404</v>
      </c>
      <c r="X9" s="1200"/>
      <c r="Z9" s="113"/>
    </row>
    <row r="10" spans="1:26" ht="26" customHeight="1" thickTop="1">
      <c r="A10" s="370"/>
      <c r="B10" s="1184" t="s">
        <v>198</v>
      </c>
      <c r="C10" s="1185"/>
      <c r="D10" s="1186"/>
      <c r="E10" s="1187"/>
      <c r="F10" s="1188"/>
      <c r="G10" s="1189"/>
      <c r="H10" s="1164"/>
      <c r="I10" s="1165"/>
      <c r="J10" s="1189"/>
      <c r="K10" s="1164"/>
      <c r="L10" s="1190"/>
      <c r="M10" s="370"/>
      <c r="N10" s="1184" t="s">
        <v>198</v>
      </c>
      <c r="O10" s="1191"/>
      <c r="P10" s="1154"/>
      <c r="Q10" s="1155"/>
      <c r="R10" s="1160"/>
      <c r="S10" s="1164"/>
      <c r="T10" s="1164"/>
      <c r="U10" s="1165"/>
      <c r="V10" s="1154"/>
      <c r="W10" s="1155"/>
      <c r="X10" s="1156"/>
    </row>
    <row r="11" spans="1:26" ht="26" customHeight="1">
      <c r="A11" s="187"/>
      <c r="B11" s="1162" t="s">
        <v>199</v>
      </c>
      <c r="C11" s="1192"/>
      <c r="D11" s="1193"/>
      <c r="E11" s="1194"/>
      <c r="F11" s="1195"/>
      <c r="G11" s="1157"/>
      <c r="H11" s="1158"/>
      <c r="I11" s="1161"/>
      <c r="J11" s="1157"/>
      <c r="K11" s="1158"/>
      <c r="L11" s="1159"/>
      <c r="M11" s="187"/>
      <c r="N11" s="1162" t="s">
        <v>199</v>
      </c>
      <c r="O11" s="1163"/>
      <c r="P11" s="1157"/>
      <c r="Q11" s="1158"/>
      <c r="R11" s="1161"/>
      <c r="S11" s="1158"/>
      <c r="T11" s="1158"/>
      <c r="U11" s="1161"/>
      <c r="V11" s="1157"/>
      <c r="W11" s="1158"/>
      <c r="X11" s="1159"/>
    </row>
    <row r="12" spans="1:26" ht="26" customHeight="1">
      <c r="A12" s="187"/>
      <c r="B12" s="1162" t="s">
        <v>61</v>
      </c>
      <c r="C12" s="1192"/>
      <c r="D12" s="1193"/>
      <c r="E12" s="1194"/>
      <c r="F12" s="1195"/>
      <c r="G12" s="1157"/>
      <c r="H12" s="1158"/>
      <c r="I12" s="1161"/>
      <c r="J12" s="1157"/>
      <c r="K12" s="1158"/>
      <c r="L12" s="1159"/>
      <c r="M12" s="187"/>
      <c r="N12" s="1162" t="s">
        <v>61</v>
      </c>
      <c r="O12" s="1163"/>
      <c r="P12" s="1157"/>
      <c r="Q12" s="1158"/>
      <c r="R12" s="1161"/>
      <c r="S12" s="1158"/>
      <c r="T12" s="1158"/>
      <c r="U12" s="1161"/>
      <c r="V12" s="1157"/>
      <c r="W12" s="1158"/>
      <c r="X12" s="1159"/>
    </row>
    <row r="13" spans="1:26" ht="26" customHeight="1" thickBot="1">
      <c r="A13" s="187"/>
      <c r="B13" s="1212" t="s">
        <v>200</v>
      </c>
      <c r="C13" s="1213"/>
      <c r="D13" s="1235"/>
      <c r="E13" s="1236"/>
      <c r="F13" s="1237"/>
      <c r="G13" s="1216"/>
      <c r="H13" s="1207"/>
      <c r="I13" s="1208"/>
      <c r="J13" s="1216"/>
      <c r="K13" s="1207"/>
      <c r="L13" s="1238"/>
      <c r="M13" s="187"/>
      <c r="N13" s="1239" t="s">
        <v>200</v>
      </c>
      <c r="O13" s="1240"/>
      <c r="P13" s="1204"/>
      <c r="Q13" s="1205"/>
      <c r="R13" s="1206"/>
      <c r="S13" s="1207"/>
      <c r="T13" s="1207"/>
      <c r="U13" s="1208"/>
      <c r="V13" s="1204"/>
      <c r="W13" s="1205"/>
      <c r="X13" s="1214"/>
    </row>
    <row r="14" spans="1:26" s="84" customFormat="1" ht="26" customHeight="1" thickBot="1">
      <c r="A14" s="360"/>
      <c r="B14" s="367" t="s">
        <v>268</v>
      </c>
      <c r="C14" s="57" t="e">
        <f>C9+2</f>
        <v>#VALUE!</v>
      </c>
      <c r="D14" s="368" t="s">
        <v>51</v>
      </c>
      <c r="E14" s="1198" t="s">
        <v>405</v>
      </c>
      <c r="F14" s="1199"/>
      <c r="G14" s="368" t="s">
        <v>266</v>
      </c>
      <c r="H14" s="1198" t="s">
        <v>403</v>
      </c>
      <c r="I14" s="1199"/>
      <c r="J14" s="368" t="s">
        <v>267</v>
      </c>
      <c r="K14" s="1198" t="s">
        <v>404</v>
      </c>
      <c r="L14" s="1200"/>
      <c r="M14" s="360"/>
      <c r="N14" s="365" t="s">
        <v>271</v>
      </c>
      <c r="O14" s="56" t="e">
        <f>C9+3</f>
        <v>#VALUE!</v>
      </c>
      <c r="P14" s="368" t="s">
        <v>51</v>
      </c>
      <c r="Q14" s="1198" t="s">
        <v>405</v>
      </c>
      <c r="R14" s="1199"/>
      <c r="S14" s="369" t="s">
        <v>266</v>
      </c>
      <c r="T14" s="1198" t="s">
        <v>403</v>
      </c>
      <c r="U14" s="1199"/>
      <c r="V14" s="368" t="s">
        <v>267</v>
      </c>
      <c r="W14" s="1198" t="s">
        <v>404</v>
      </c>
      <c r="X14" s="1200"/>
    </row>
    <row r="15" spans="1:26" ht="26" customHeight="1" thickTop="1">
      <c r="A15" s="187"/>
      <c r="B15" s="1184" t="s">
        <v>198</v>
      </c>
      <c r="C15" s="1185"/>
      <c r="D15" s="1154"/>
      <c r="E15" s="1155"/>
      <c r="F15" s="1155"/>
      <c r="G15" s="1154"/>
      <c r="H15" s="1155"/>
      <c r="I15" s="1160"/>
      <c r="J15" s="1154"/>
      <c r="K15" s="1155"/>
      <c r="L15" s="1156"/>
      <c r="M15" s="187"/>
      <c r="N15" s="1184" t="s">
        <v>198</v>
      </c>
      <c r="O15" s="1191"/>
      <c r="P15" s="1154"/>
      <c r="Q15" s="1155"/>
      <c r="R15" s="1160"/>
      <c r="S15" s="1164"/>
      <c r="T15" s="1164"/>
      <c r="U15" s="1165"/>
      <c r="V15" s="1154"/>
      <c r="W15" s="1155"/>
      <c r="X15" s="1156"/>
    </row>
    <row r="16" spans="1:26" ht="26" customHeight="1">
      <c r="A16" s="187"/>
      <c r="B16" s="1162" t="s">
        <v>199</v>
      </c>
      <c r="C16" s="1192"/>
      <c r="D16" s="1157"/>
      <c r="E16" s="1158"/>
      <c r="F16" s="1158"/>
      <c r="G16" s="1157"/>
      <c r="H16" s="1158"/>
      <c r="I16" s="1161"/>
      <c r="J16" s="1157"/>
      <c r="K16" s="1158"/>
      <c r="L16" s="1159"/>
      <c r="M16" s="187"/>
      <c r="N16" s="1162" t="s">
        <v>199</v>
      </c>
      <c r="O16" s="1163"/>
      <c r="P16" s="1157"/>
      <c r="Q16" s="1158"/>
      <c r="R16" s="1161"/>
      <c r="S16" s="1158"/>
      <c r="T16" s="1158"/>
      <c r="U16" s="1161"/>
      <c r="V16" s="1157"/>
      <c r="W16" s="1158"/>
      <c r="X16" s="1159"/>
    </row>
    <row r="17" spans="1:24" ht="26" customHeight="1">
      <c r="A17" s="187"/>
      <c r="B17" s="1162" t="s">
        <v>61</v>
      </c>
      <c r="C17" s="1192"/>
      <c r="D17" s="1157"/>
      <c r="E17" s="1158"/>
      <c r="F17" s="1158"/>
      <c r="G17" s="1157"/>
      <c r="H17" s="1158"/>
      <c r="I17" s="1161"/>
      <c r="J17" s="1157"/>
      <c r="K17" s="1158"/>
      <c r="L17" s="1159"/>
      <c r="M17" s="187"/>
      <c r="N17" s="1162" t="s">
        <v>61</v>
      </c>
      <c r="O17" s="1163"/>
      <c r="P17" s="1157"/>
      <c r="Q17" s="1158"/>
      <c r="R17" s="1161"/>
      <c r="S17" s="1158"/>
      <c r="T17" s="1158"/>
      <c r="U17" s="1161"/>
      <c r="V17" s="1157"/>
      <c r="W17" s="1158"/>
      <c r="X17" s="1159"/>
    </row>
    <row r="18" spans="1:24" ht="26" customHeight="1" thickBot="1">
      <c r="A18" s="370"/>
      <c r="B18" s="1212" t="s">
        <v>200</v>
      </c>
      <c r="C18" s="1213"/>
      <c r="D18" s="1204"/>
      <c r="E18" s="1205"/>
      <c r="F18" s="1205"/>
      <c r="G18" s="1204"/>
      <c r="H18" s="1205"/>
      <c r="I18" s="1206"/>
      <c r="J18" s="1204"/>
      <c r="K18" s="1205"/>
      <c r="L18" s="1214"/>
      <c r="M18" s="370"/>
      <c r="N18" s="1212" t="s">
        <v>200</v>
      </c>
      <c r="O18" s="1215"/>
      <c r="P18" s="1216"/>
      <c r="Q18" s="1207"/>
      <c r="R18" s="1208"/>
      <c r="S18" s="1207"/>
      <c r="T18" s="1207"/>
      <c r="U18" s="1208"/>
      <c r="V18" s="1204"/>
      <c r="W18" s="1205"/>
      <c r="X18" s="1214"/>
    </row>
    <row r="19" spans="1:24" ht="26" customHeight="1">
      <c r="A19" s="187"/>
      <c r="B19" s="1217" t="s">
        <v>274</v>
      </c>
      <c r="C19" s="1218"/>
      <c r="D19" s="1218"/>
      <c r="E19" s="1218"/>
      <c r="F19" s="1218"/>
      <c r="G19" s="1218"/>
      <c r="H19" s="1218"/>
      <c r="I19" s="1219"/>
      <c r="J19" s="1223" t="s">
        <v>340</v>
      </c>
      <c r="K19" s="1224"/>
      <c r="L19" s="1224"/>
      <c r="M19" s="1224"/>
      <c r="N19" s="1224"/>
      <c r="O19" s="1224"/>
      <c r="P19" s="1224"/>
      <c r="Q19" s="1224"/>
      <c r="R19" s="1224"/>
      <c r="S19" s="1224"/>
      <c r="T19" s="1224"/>
      <c r="U19" s="1224"/>
      <c r="V19" s="1224"/>
      <c r="W19" s="1224"/>
      <c r="X19" s="1225"/>
    </row>
    <row r="20" spans="1:24" ht="26" customHeight="1" thickBot="1">
      <c r="A20" s="187"/>
      <c r="B20" s="1222" t="s">
        <v>530</v>
      </c>
      <c r="C20" s="1220"/>
      <c r="D20" s="1220"/>
      <c r="E20" s="1220"/>
      <c r="F20" s="1220" t="s">
        <v>531</v>
      </c>
      <c r="G20" s="1220"/>
      <c r="H20" s="1220"/>
      <c r="I20" s="1221"/>
      <c r="J20" s="1226" t="s">
        <v>341</v>
      </c>
      <c r="K20" s="1227"/>
      <c r="L20" s="1227"/>
      <c r="M20" s="1227"/>
      <c r="N20" s="1227"/>
      <c r="O20" s="1227"/>
      <c r="P20" s="1227"/>
      <c r="Q20" s="1227"/>
      <c r="R20" s="1227"/>
      <c r="S20" s="1227"/>
      <c r="T20" s="1227"/>
      <c r="U20" s="1227"/>
      <c r="V20" s="1227"/>
      <c r="W20" s="1227"/>
      <c r="X20" s="1228"/>
    </row>
    <row r="21" spans="1:24" ht="26" customHeight="1" thickBot="1">
      <c r="A21" s="187"/>
      <c r="B21" s="1229" t="s">
        <v>342</v>
      </c>
      <c r="C21" s="1230"/>
      <c r="D21" s="1230"/>
      <c r="E21" s="1231"/>
      <c r="F21" s="1232" t="s">
        <v>532</v>
      </c>
      <c r="G21" s="1233"/>
      <c r="H21" s="1233"/>
      <c r="I21" s="1234"/>
      <c r="J21" s="1209" t="s">
        <v>343</v>
      </c>
      <c r="K21" s="1210"/>
      <c r="L21" s="1210"/>
      <c r="M21" s="1210"/>
      <c r="N21" s="1210"/>
      <c r="O21" s="1210"/>
      <c r="P21" s="1210"/>
      <c r="Q21" s="1210"/>
      <c r="R21" s="1210"/>
      <c r="S21" s="1210"/>
      <c r="T21" s="1210"/>
      <c r="U21" s="1210"/>
      <c r="V21" s="1210"/>
      <c r="W21" s="1210"/>
      <c r="X21" s="1211"/>
    </row>
    <row r="22" spans="1:24" ht="19" customHeight="1" thickBot="1">
      <c r="A22" s="187"/>
      <c r="B22" s="371"/>
      <c r="C22" s="372"/>
      <c r="D22" s="373"/>
      <c r="E22" s="373"/>
      <c r="F22" s="373"/>
      <c r="G22" s="373"/>
      <c r="H22" s="373"/>
      <c r="I22" s="373"/>
      <c r="J22" s="373"/>
      <c r="K22" s="373"/>
      <c r="L22" s="374"/>
      <c r="M22" s="187"/>
      <c r="N22" s="375"/>
      <c r="O22" s="376"/>
      <c r="P22" s="377"/>
      <c r="Q22" s="377"/>
      <c r="R22" s="377"/>
      <c r="S22" s="377"/>
      <c r="T22" s="377"/>
      <c r="U22" s="377"/>
      <c r="V22" s="378"/>
      <c r="W22" s="378"/>
      <c r="X22" s="378"/>
    </row>
    <row r="23" spans="1:24" ht="26" customHeight="1" thickBot="1">
      <c r="A23" s="379"/>
      <c r="B23" s="1137" t="s">
        <v>319</v>
      </c>
      <c r="C23" s="1138"/>
      <c r="D23" s="1138"/>
      <c r="E23" s="1138"/>
      <c r="F23" s="1138"/>
      <c r="G23" s="1138"/>
      <c r="H23" s="1138"/>
      <c r="I23" s="1138"/>
      <c r="J23" s="1138"/>
      <c r="K23" s="1138"/>
      <c r="L23" s="1139"/>
      <c r="M23" s="380"/>
      <c r="N23" s="1137" t="s">
        <v>317</v>
      </c>
      <c r="O23" s="1138"/>
      <c r="P23" s="1138"/>
      <c r="Q23" s="1138"/>
      <c r="R23" s="1138"/>
      <c r="S23" s="1138"/>
      <c r="T23" s="1138"/>
      <c r="U23" s="1138"/>
      <c r="V23" s="1138"/>
      <c r="W23" s="1138"/>
      <c r="X23" s="1139"/>
    </row>
    <row r="24" spans="1:24" ht="26" customHeight="1">
      <c r="A24" s="381"/>
      <c r="B24" s="942" t="s">
        <v>203</v>
      </c>
      <c r="C24" s="944"/>
      <c r="D24" s="1150" t="s">
        <v>204</v>
      </c>
      <c r="E24" s="1151"/>
      <c r="F24" s="382" t="s">
        <v>643</v>
      </c>
      <c r="G24" s="1135" t="s">
        <v>228</v>
      </c>
      <c r="H24" s="943"/>
      <c r="I24" s="943"/>
      <c r="J24" s="944"/>
      <c r="K24" s="1135" t="s">
        <v>205</v>
      </c>
      <c r="L24" s="1136"/>
      <c r="M24" s="383"/>
      <c r="N24" s="996" t="s">
        <v>210</v>
      </c>
      <c r="O24" s="997"/>
      <c r="P24" s="943" t="s">
        <v>406</v>
      </c>
      <c r="Q24" s="944"/>
      <c r="R24" s="1135" t="s">
        <v>229</v>
      </c>
      <c r="S24" s="943"/>
      <c r="T24" s="943"/>
      <c r="U24" s="943"/>
      <c r="V24" s="944"/>
      <c r="W24" s="1135" t="s">
        <v>70</v>
      </c>
      <c r="X24" s="1136"/>
    </row>
    <row r="25" spans="1:24" ht="26" customHeight="1">
      <c r="A25" s="384"/>
      <c r="B25" s="991"/>
      <c r="C25" s="992"/>
      <c r="D25" s="1140"/>
      <c r="E25" s="994"/>
      <c r="F25" s="385" t="s">
        <v>644</v>
      </c>
      <c r="G25" s="1007"/>
      <c r="H25" s="1007"/>
      <c r="I25" s="1007"/>
      <c r="J25" s="994"/>
      <c r="K25" s="993"/>
      <c r="L25" s="995"/>
      <c r="M25" s="386"/>
      <c r="N25" s="989"/>
      <c r="O25" s="990"/>
      <c r="P25" s="1196"/>
      <c r="Q25" s="1197"/>
      <c r="R25" s="1143" t="s">
        <v>612</v>
      </c>
      <c r="S25" s="1144"/>
      <c r="T25" s="1144"/>
      <c r="U25" s="1144"/>
      <c r="V25" s="1145"/>
      <c r="W25" s="1146"/>
      <c r="X25" s="1147"/>
    </row>
    <row r="26" spans="1:24" ht="26" customHeight="1" thickBot="1">
      <c r="A26" s="387"/>
      <c r="B26" s="991"/>
      <c r="C26" s="992"/>
      <c r="D26" s="1141"/>
      <c r="E26" s="1142"/>
      <c r="F26" s="385" t="s">
        <v>645</v>
      </c>
      <c r="G26" s="1007"/>
      <c r="H26" s="1007"/>
      <c r="I26" s="1007"/>
      <c r="J26" s="994"/>
      <c r="K26" s="993"/>
      <c r="L26" s="995"/>
      <c r="M26" s="386"/>
      <c r="N26" s="986"/>
      <c r="O26" s="987"/>
      <c r="P26" s="1152"/>
      <c r="Q26" s="1153"/>
      <c r="R26" s="1143" t="s">
        <v>613</v>
      </c>
      <c r="S26" s="1144"/>
      <c r="T26" s="1144"/>
      <c r="U26" s="1144"/>
      <c r="V26" s="1145"/>
      <c r="W26" s="1148"/>
      <c r="X26" s="1149"/>
    </row>
    <row r="27" spans="1:24" ht="26" customHeight="1" thickBot="1">
      <c r="A27" s="387"/>
      <c r="B27" s="991"/>
      <c r="C27" s="992"/>
      <c r="D27" s="993"/>
      <c r="E27" s="994"/>
      <c r="F27" s="385" t="s">
        <v>646</v>
      </c>
      <c r="G27" s="1007"/>
      <c r="H27" s="1007"/>
      <c r="I27" s="1007"/>
      <c r="J27" s="994"/>
      <c r="K27" s="993"/>
      <c r="L27" s="995"/>
      <c r="M27" s="386"/>
      <c r="N27" s="1137" t="s">
        <v>344</v>
      </c>
      <c r="O27" s="1138"/>
      <c r="P27" s="1138"/>
      <c r="Q27" s="1138"/>
      <c r="R27" s="1138"/>
      <c r="S27" s="1138"/>
      <c r="T27" s="1138"/>
      <c r="U27" s="1138"/>
      <c r="V27" s="1138"/>
      <c r="W27" s="1138"/>
      <c r="X27" s="1139"/>
    </row>
    <row r="28" spans="1:24" ht="26" customHeight="1">
      <c r="A28" s="387"/>
      <c r="B28" s="991"/>
      <c r="C28" s="992"/>
      <c r="D28" s="993"/>
      <c r="E28" s="994"/>
      <c r="F28" s="385" t="s">
        <v>647</v>
      </c>
      <c r="G28" s="1007"/>
      <c r="H28" s="1007"/>
      <c r="I28" s="1007"/>
      <c r="J28" s="994"/>
      <c r="K28" s="993"/>
      <c r="L28" s="995"/>
      <c r="M28" s="386"/>
      <c r="N28" s="996" t="s">
        <v>210</v>
      </c>
      <c r="O28" s="997"/>
      <c r="P28" s="943" t="s">
        <v>406</v>
      </c>
      <c r="Q28" s="944"/>
      <c r="R28" s="1135" t="s">
        <v>211</v>
      </c>
      <c r="S28" s="943"/>
      <c r="T28" s="943"/>
      <c r="U28" s="943"/>
      <c r="V28" s="944"/>
      <c r="W28" s="1135" t="s">
        <v>70</v>
      </c>
      <c r="X28" s="1136"/>
    </row>
    <row r="29" spans="1:24" ht="26" customHeight="1">
      <c r="A29" s="387"/>
      <c r="B29" s="991"/>
      <c r="C29" s="992"/>
      <c r="D29" s="993"/>
      <c r="E29" s="994"/>
      <c r="F29" s="385" t="s">
        <v>648</v>
      </c>
      <c r="G29" s="1007"/>
      <c r="H29" s="1007"/>
      <c r="I29" s="1007"/>
      <c r="J29" s="994"/>
      <c r="K29" s="993"/>
      <c r="L29" s="995"/>
      <c r="M29" s="386"/>
      <c r="N29" s="989"/>
      <c r="O29" s="990"/>
      <c r="P29" s="1196"/>
      <c r="Q29" s="1197"/>
      <c r="R29" s="1251"/>
      <c r="S29" s="1252"/>
      <c r="T29" s="1252"/>
      <c r="U29" s="1252"/>
      <c r="V29" s="1253"/>
      <c r="W29" s="1146"/>
      <c r="X29" s="1147"/>
    </row>
    <row r="30" spans="1:24" ht="26" customHeight="1">
      <c r="A30" s="387"/>
      <c r="B30" s="991"/>
      <c r="C30" s="992"/>
      <c r="D30" s="993"/>
      <c r="E30" s="994"/>
      <c r="F30" s="385" t="s">
        <v>649</v>
      </c>
      <c r="G30" s="1007"/>
      <c r="H30" s="1007"/>
      <c r="I30" s="1007"/>
      <c r="J30" s="994"/>
      <c r="K30" s="993"/>
      <c r="L30" s="995"/>
      <c r="M30" s="386"/>
      <c r="N30" s="989"/>
      <c r="O30" s="990"/>
      <c r="P30" s="1196"/>
      <c r="Q30" s="1197"/>
      <c r="R30" s="1251"/>
      <c r="S30" s="1252"/>
      <c r="T30" s="1252"/>
      <c r="U30" s="1252"/>
      <c r="V30" s="1253"/>
      <c r="W30" s="1146"/>
      <c r="X30" s="1147"/>
    </row>
    <row r="31" spans="1:24" ht="26" customHeight="1">
      <c r="A31" s="387"/>
      <c r="B31" s="991"/>
      <c r="C31" s="992"/>
      <c r="D31" s="993"/>
      <c r="E31" s="994"/>
      <c r="F31" s="385" t="s">
        <v>650</v>
      </c>
      <c r="G31" s="1007"/>
      <c r="H31" s="1007"/>
      <c r="I31" s="1007"/>
      <c r="J31" s="994"/>
      <c r="K31" s="993"/>
      <c r="L31" s="995"/>
      <c r="M31" s="386"/>
      <c r="N31" s="989"/>
      <c r="O31" s="990"/>
      <c r="P31" s="1286"/>
      <c r="Q31" s="1197"/>
      <c r="R31" s="1251"/>
      <c r="S31" s="1252"/>
      <c r="T31" s="1252"/>
      <c r="U31" s="1252"/>
      <c r="V31" s="1253"/>
      <c r="W31" s="1281"/>
      <c r="X31" s="1147"/>
    </row>
    <row r="32" spans="1:24" ht="26" customHeight="1">
      <c r="A32" s="387"/>
      <c r="B32" s="991"/>
      <c r="C32" s="992"/>
      <c r="D32" s="993"/>
      <c r="E32" s="994"/>
      <c r="F32" s="385" t="s">
        <v>651</v>
      </c>
      <c r="G32" s="1007"/>
      <c r="H32" s="1007"/>
      <c r="I32" s="1007"/>
      <c r="J32" s="994"/>
      <c r="K32" s="993"/>
      <c r="L32" s="995"/>
      <c r="M32" s="386"/>
      <c r="N32" s="989"/>
      <c r="O32" s="990"/>
      <c r="P32" s="1196"/>
      <c r="Q32" s="1197"/>
      <c r="R32" s="1251"/>
      <c r="S32" s="1252"/>
      <c r="T32" s="1252"/>
      <c r="U32" s="1252"/>
      <c r="V32" s="1253"/>
      <c r="W32" s="1146"/>
      <c r="X32" s="1147"/>
    </row>
    <row r="33" spans="1:24" ht="26" customHeight="1" thickBot="1">
      <c r="A33" s="387"/>
      <c r="B33" s="991"/>
      <c r="C33" s="992"/>
      <c r="D33" s="993"/>
      <c r="E33" s="994"/>
      <c r="F33" s="385" t="s">
        <v>652</v>
      </c>
      <c r="G33" s="1007"/>
      <c r="H33" s="1007"/>
      <c r="I33" s="1007"/>
      <c r="J33" s="994"/>
      <c r="K33" s="993"/>
      <c r="L33" s="995"/>
      <c r="M33" s="386"/>
      <c r="N33" s="986"/>
      <c r="O33" s="987"/>
      <c r="P33" s="1152"/>
      <c r="Q33" s="1153"/>
      <c r="R33" s="1254"/>
      <c r="S33" s="1255"/>
      <c r="T33" s="1255"/>
      <c r="U33" s="1255"/>
      <c r="V33" s="1256"/>
      <c r="W33" s="1148"/>
      <c r="X33" s="1149"/>
    </row>
    <row r="34" spans="1:24" ht="26" customHeight="1" thickBot="1">
      <c r="A34" s="387"/>
      <c r="B34" s="991"/>
      <c r="C34" s="992"/>
      <c r="D34" s="993"/>
      <c r="E34" s="994"/>
      <c r="F34" s="385" t="s">
        <v>653</v>
      </c>
      <c r="G34" s="1007"/>
      <c r="H34" s="1007"/>
      <c r="I34" s="1007"/>
      <c r="J34" s="994"/>
      <c r="K34" s="993"/>
      <c r="L34" s="995"/>
      <c r="M34" s="386"/>
      <c r="N34" s="1137" t="s">
        <v>321</v>
      </c>
      <c r="O34" s="1138"/>
      <c r="P34" s="1138"/>
      <c r="Q34" s="1138"/>
      <c r="R34" s="1138"/>
      <c r="S34" s="1138"/>
      <c r="T34" s="1138"/>
      <c r="U34" s="1138"/>
      <c r="V34" s="1138"/>
      <c r="W34" s="1138"/>
      <c r="X34" s="1139"/>
    </row>
    <row r="35" spans="1:24" ht="26" customHeight="1">
      <c r="A35" s="387"/>
      <c r="B35" s="991"/>
      <c r="C35" s="992"/>
      <c r="D35" s="993"/>
      <c r="E35" s="994"/>
      <c r="F35" s="385" t="s">
        <v>654</v>
      </c>
      <c r="G35" s="1007"/>
      <c r="H35" s="1007"/>
      <c r="I35" s="1007"/>
      <c r="J35" s="994"/>
      <c r="K35" s="993"/>
      <c r="L35" s="995"/>
      <c r="M35" s="386"/>
      <c r="N35" s="996" t="s">
        <v>210</v>
      </c>
      <c r="O35" s="997"/>
      <c r="P35" s="943" t="s">
        <v>406</v>
      </c>
      <c r="Q35" s="944"/>
      <c r="R35" s="1135" t="s">
        <v>345</v>
      </c>
      <c r="S35" s="943"/>
      <c r="T35" s="943"/>
      <c r="U35" s="943"/>
      <c r="V35" s="944"/>
      <c r="W35" s="1135" t="s">
        <v>70</v>
      </c>
      <c r="X35" s="1136"/>
    </row>
    <row r="36" spans="1:24" s="84" customFormat="1" ht="26" customHeight="1">
      <c r="A36" s="381"/>
      <c r="B36" s="500"/>
      <c r="C36" s="1243" t="s">
        <v>410</v>
      </c>
      <c r="D36" s="1243"/>
      <c r="E36" s="1243"/>
      <c r="F36" s="1243"/>
      <c r="G36" s="1243"/>
      <c r="H36" s="1243"/>
      <c r="I36" s="1243"/>
      <c r="J36" s="1243"/>
      <c r="K36" s="1243"/>
      <c r="L36" s="1244"/>
      <c r="M36" s="383"/>
      <c r="N36" s="989"/>
      <c r="O36" s="990"/>
      <c r="P36" s="1196"/>
      <c r="Q36" s="1197"/>
      <c r="R36" s="1143" t="s">
        <v>614</v>
      </c>
      <c r="S36" s="1144"/>
      <c r="T36" s="1144"/>
      <c r="U36" s="1144"/>
      <c r="V36" s="1145"/>
      <c r="W36" s="1146"/>
      <c r="X36" s="1147"/>
    </row>
    <row r="37" spans="1:24" s="84" customFormat="1" ht="26" customHeight="1" thickBot="1">
      <c r="A37" s="381"/>
      <c r="B37" s="501"/>
      <c r="C37" s="998" t="s">
        <v>275</v>
      </c>
      <c r="D37" s="998"/>
      <c r="E37" s="998"/>
      <c r="F37" s="998"/>
      <c r="G37" s="998"/>
      <c r="H37" s="998"/>
      <c r="I37" s="998"/>
      <c r="J37" s="998"/>
      <c r="K37" s="998"/>
      <c r="L37" s="999"/>
      <c r="M37" s="383"/>
      <c r="N37" s="986"/>
      <c r="O37" s="987"/>
      <c r="P37" s="1152"/>
      <c r="Q37" s="1153"/>
      <c r="R37" s="1282" t="s">
        <v>615</v>
      </c>
      <c r="S37" s="1283"/>
      <c r="T37" s="1283"/>
      <c r="U37" s="1283"/>
      <c r="V37" s="1284"/>
      <c r="W37" s="1148"/>
      <c r="X37" s="1149"/>
    </row>
    <row r="38" spans="1:24" ht="26" customHeight="1">
      <c r="A38" s="187"/>
      <c r="B38" s="388"/>
      <c r="C38" s="389"/>
      <c r="D38" s="389"/>
      <c r="E38" s="389"/>
      <c r="F38" s="389"/>
      <c r="G38" s="389"/>
      <c r="H38" s="389"/>
      <c r="I38" s="389"/>
      <c r="J38" s="389"/>
      <c r="K38" s="389"/>
      <c r="L38" s="389"/>
      <c r="M38" s="389"/>
      <c r="N38" s="389"/>
      <c r="O38" s="389"/>
      <c r="P38" s="389"/>
      <c r="Q38" s="389"/>
      <c r="R38" s="389"/>
      <c r="S38" s="389"/>
      <c r="T38" s="389"/>
      <c r="U38" s="389"/>
      <c r="V38" s="389"/>
      <c r="W38" s="389"/>
      <c r="X38" s="390"/>
    </row>
    <row r="39" spans="1:24" ht="26" customHeight="1">
      <c r="A39" s="187"/>
      <c r="B39" s="391"/>
      <c r="C39" s="392"/>
      <c r="D39" s="392"/>
      <c r="E39" s="392"/>
      <c r="F39" s="392"/>
      <c r="G39" s="392"/>
      <c r="H39" s="392"/>
      <c r="I39" s="392"/>
      <c r="J39" s="392"/>
      <c r="K39" s="392"/>
      <c r="L39" s="392"/>
      <c r="M39" s="392"/>
      <c r="N39" s="392"/>
      <c r="O39" s="392"/>
      <c r="P39" s="392"/>
      <c r="Q39" s="392"/>
      <c r="R39" s="392"/>
      <c r="S39" s="392"/>
      <c r="T39" s="392"/>
      <c r="U39" s="392"/>
      <c r="V39" s="392"/>
      <c r="W39" s="392"/>
      <c r="X39" s="393"/>
    </row>
    <row r="40" spans="1:24" ht="26" customHeight="1">
      <c r="A40" s="187"/>
      <c r="B40" s="391"/>
      <c r="C40" s="392"/>
      <c r="D40" s="392"/>
      <c r="E40" s="392"/>
      <c r="F40" s="392"/>
      <c r="G40" s="392"/>
      <c r="H40" s="392"/>
      <c r="I40" s="392"/>
      <c r="J40" s="392"/>
      <c r="K40" s="392"/>
      <c r="L40" s="392"/>
      <c r="M40" s="392"/>
      <c r="N40" s="392"/>
      <c r="O40" s="392"/>
      <c r="P40" s="392"/>
      <c r="Q40" s="392"/>
      <c r="R40" s="392"/>
      <c r="S40" s="392"/>
      <c r="T40" s="392"/>
      <c r="U40" s="392"/>
      <c r="V40" s="392"/>
      <c r="W40" s="392"/>
      <c r="X40" s="393"/>
    </row>
    <row r="41" spans="1:24" ht="26" customHeight="1" thickBot="1">
      <c r="A41" s="187"/>
      <c r="B41" s="394"/>
      <c r="C41" s="395"/>
      <c r="D41" s="395"/>
      <c r="E41" s="395"/>
      <c r="F41" s="395"/>
      <c r="G41" s="395"/>
      <c r="H41" s="395"/>
      <c r="I41" s="395"/>
      <c r="J41" s="395"/>
      <c r="K41" s="395"/>
      <c r="L41" s="395"/>
      <c r="M41" s="395"/>
      <c r="N41" s="395"/>
      <c r="O41" s="395"/>
      <c r="P41" s="395"/>
      <c r="Q41" s="395"/>
      <c r="R41" s="395"/>
      <c r="S41" s="395"/>
      <c r="T41" s="395"/>
      <c r="U41" s="395"/>
      <c r="V41" s="395"/>
      <c r="W41" s="395"/>
      <c r="X41" s="396"/>
    </row>
    <row r="42" spans="1:24" s="398" customFormat="1" ht="26" customHeight="1" thickBot="1">
      <c r="A42" s="397"/>
      <c r="B42" s="1000" t="s">
        <v>346</v>
      </c>
      <c r="C42" s="1001"/>
      <c r="D42" s="1001"/>
      <c r="E42" s="1001"/>
      <c r="F42" s="1001"/>
      <c r="G42" s="1001"/>
      <c r="H42" s="1001"/>
      <c r="I42" s="1001"/>
      <c r="J42" s="1001"/>
      <c r="K42" s="1001"/>
      <c r="L42" s="1001"/>
      <c r="M42" s="1001"/>
      <c r="N42" s="1001"/>
      <c r="O42" s="1001"/>
      <c r="P42" s="1001"/>
      <c r="Q42" s="1001"/>
      <c r="R42" s="1001"/>
      <c r="S42" s="1001"/>
      <c r="T42" s="1001"/>
      <c r="U42" s="1001"/>
      <c r="V42" s="1001"/>
      <c r="W42" s="1001"/>
      <c r="X42" s="1002"/>
    </row>
    <row r="43" spans="1:24" ht="26" customHeight="1">
      <c r="A43" s="387"/>
      <c r="B43" s="1003" t="s">
        <v>656</v>
      </c>
      <c r="C43" s="1004"/>
      <c r="D43" s="1111" t="s">
        <v>407</v>
      </c>
      <c r="E43" s="1111"/>
      <c r="F43" s="1111"/>
      <c r="G43" s="1111"/>
      <c r="H43" s="1111"/>
      <c r="I43" s="1111"/>
      <c r="J43" s="1111"/>
      <c r="K43" s="1005" t="s">
        <v>347</v>
      </c>
      <c r="L43" s="1006"/>
      <c r="M43" s="1245" t="s">
        <v>656</v>
      </c>
      <c r="N43" s="1246"/>
      <c r="O43" s="1247"/>
      <c r="P43" s="1111" t="s">
        <v>407</v>
      </c>
      <c r="Q43" s="1111"/>
      <c r="R43" s="1111"/>
      <c r="S43" s="1111"/>
      <c r="T43" s="1111"/>
      <c r="U43" s="1111"/>
      <c r="V43" s="1111"/>
      <c r="W43" s="1005" t="s">
        <v>347</v>
      </c>
      <c r="X43" s="1006"/>
    </row>
    <row r="44" spans="1:24" ht="26" customHeight="1">
      <c r="A44" s="387"/>
      <c r="B44" s="1127"/>
      <c r="C44" s="1128"/>
      <c r="D44" s="1121"/>
      <c r="E44" s="1121"/>
      <c r="F44" s="399" t="s">
        <v>138</v>
      </c>
      <c r="G44" s="400" t="s">
        <v>206</v>
      </c>
      <c r="H44" s="1124"/>
      <c r="I44" s="1124"/>
      <c r="J44" s="401" t="s">
        <v>276</v>
      </c>
      <c r="K44" s="402">
        <f>D44*H44</f>
        <v>0</v>
      </c>
      <c r="L44" s="403">
        <v>0</v>
      </c>
      <c r="M44" s="1131"/>
      <c r="N44" s="1132"/>
      <c r="O44" s="1133"/>
      <c r="P44" s="1121"/>
      <c r="Q44" s="1121"/>
      <c r="R44" s="404" t="s">
        <v>138</v>
      </c>
      <c r="S44" s="400" t="s">
        <v>206</v>
      </c>
      <c r="T44" s="1125"/>
      <c r="U44" s="1125"/>
      <c r="V44" s="401" t="s">
        <v>276</v>
      </c>
      <c r="W44" s="402">
        <f>P44*T44</f>
        <v>0</v>
      </c>
      <c r="X44" s="403">
        <v>0</v>
      </c>
    </row>
    <row r="45" spans="1:24" ht="26" customHeight="1" thickBot="1">
      <c r="A45" s="187"/>
      <c r="B45" s="1129"/>
      <c r="C45" s="1130"/>
      <c r="D45" s="1121"/>
      <c r="E45" s="1121"/>
      <c r="F45" s="399" t="s">
        <v>138</v>
      </c>
      <c r="G45" s="405" t="s">
        <v>206</v>
      </c>
      <c r="H45" s="1124"/>
      <c r="I45" s="1124"/>
      <c r="J45" s="406" t="s">
        <v>276</v>
      </c>
      <c r="K45" s="402">
        <f t="shared" ref="K45:K46" si="0">D45*H45</f>
        <v>0</v>
      </c>
      <c r="L45" s="407">
        <v>0</v>
      </c>
      <c r="M45" s="1129"/>
      <c r="N45" s="1134"/>
      <c r="O45" s="1130"/>
      <c r="P45" s="1121"/>
      <c r="Q45" s="1121"/>
      <c r="R45" s="404" t="s">
        <v>138</v>
      </c>
      <c r="S45" s="405" t="s">
        <v>206</v>
      </c>
      <c r="T45" s="1125"/>
      <c r="U45" s="1125"/>
      <c r="V45" s="406" t="s">
        <v>276</v>
      </c>
      <c r="W45" s="402">
        <f t="shared" ref="W45:W46" si="1">P45*T45</f>
        <v>0</v>
      </c>
      <c r="X45" s="407">
        <v>0</v>
      </c>
    </row>
    <row r="46" spans="1:24" ht="26" customHeight="1" thickBot="1">
      <c r="A46" s="187"/>
      <c r="B46" s="1008" t="s">
        <v>655</v>
      </c>
      <c r="C46" s="1010"/>
      <c r="D46" s="1122"/>
      <c r="E46" s="1123"/>
      <c r="F46" s="408" t="s">
        <v>138</v>
      </c>
      <c r="G46" s="409" t="s">
        <v>206</v>
      </c>
      <c r="H46" s="988"/>
      <c r="I46" s="988"/>
      <c r="J46" s="410" t="s">
        <v>276</v>
      </c>
      <c r="K46" s="411">
        <f t="shared" si="0"/>
        <v>0</v>
      </c>
      <c r="L46" s="412">
        <v>0</v>
      </c>
      <c r="M46" s="1008" t="s">
        <v>655</v>
      </c>
      <c r="N46" s="1009"/>
      <c r="O46" s="1010"/>
      <c r="P46" s="1122"/>
      <c r="Q46" s="1123"/>
      <c r="R46" s="413" t="s">
        <v>138</v>
      </c>
      <c r="S46" s="414" t="s">
        <v>206</v>
      </c>
      <c r="T46" s="1126"/>
      <c r="U46" s="1126"/>
      <c r="V46" s="415" t="s">
        <v>276</v>
      </c>
      <c r="W46" s="411">
        <f t="shared" si="1"/>
        <v>0</v>
      </c>
      <c r="X46" s="412">
        <v>0</v>
      </c>
    </row>
    <row r="47" spans="1:24" ht="26" customHeight="1" thickTop="1" thickBot="1">
      <c r="A47" s="187"/>
      <c r="B47" s="416"/>
      <c r="C47" s="417"/>
      <c r="D47" s="1011" t="s">
        <v>191</v>
      </c>
      <c r="E47" s="1012"/>
      <c r="F47" s="1012"/>
      <c r="G47" s="1012"/>
      <c r="H47" s="1013">
        <f>SUM(H44:I46)</f>
        <v>0</v>
      </c>
      <c r="I47" s="1013"/>
      <c r="J47" s="418" t="s">
        <v>276</v>
      </c>
      <c r="K47" s="419">
        <f>SUM(K44:K46)</f>
        <v>0</v>
      </c>
      <c r="L47" s="412">
        <v>0</v>
      </c>
      <c r="M47" s="420"/>
      <c r="N47" s="421"/>
      <c r="O47" s="422"/>
      <c r="P47" s="1011" t="s">
        <v>191</v>
      </c>
      <c r="Q47" s="1012"/>
      <c r="R47" s="1012"/>
      <c r="S47" s="1012"/>
      <c r="T47" s="1014">
        <f>SUM(T44:U46)</f>
        <v>0</v>
      </c>
      <c r="U47" s="1014"/>
      <c r="V47" s="423" t="s">
        <v>276</v>
      </c>
      <c r="W47" s="419">
        <f>SUM(W44:W46)</f>
        <v>0</v>
      </c>
      <c r="X47" s="412">
        <v>0</v>
      </c>
    </row>
    <row r="48" spans="1:24" s="84" customFormat="1" ht="26" customHeight="1">
      <c r="A48" s="381"/>
      <c r="B48" s="1003" t="s">
        <v>656</v>
      </c>
      <c r="C48" s="1004"/>
      <c r="D48" s="1111" t="s">
        <v>407</v>
      </c>
      <c r="E48" s="1111"/>
      <c r="F48" s="1111"/>
      <c r="G48" s="1111"/>
      <c r="H48" s="1111"/>
      <c r="I48" s="1111"/>
      <c r="J48" s="1111"/>
      <c r="K48" s="1005" t="s">
        <v>347</v>
      </c>
      <c r="L48" s="1006"/>
      <c r="M48" s="1245" t="s">
        <v>656</v>
      </c>
      <c r="N48" s="1246"/>
      <c r="O48" s="1247"/>
      <c r="P48" s="1111" t="s">
        <v>407</v>
      </c>
      <c r="Q48" s="1111"/>
      <c r="R48" s="1111"/>
      <c r="S48" s="1111"/>
      <c r="T48" s="1111"/>
      <c r="U48" s="1111"/>
      <c r="V48" s="1111"/>
      <c r="W48" s="1005" t="s">
        <v>347</v>
      </c>
      <c r="X48" s="1006"/>
    </row>
    <row r="49" spans="1:24" ht="26" customHeight="1">
      <c r="A49" s="424"/>
      <c r="B49" s="1127"/>
      <c r="C49" s="1128"/>
      <c r="D49" s="1121"/>
      <c r="E49" s="1121"/>
      <c r="F49" s="404" t="s">
        <v>138</v>
      </c>
      <c r="G49" s="400" t="s">
        <v>348</v>
      </c>
      <c r="H49" s="1124"/>
      <c r="I49" s="1124"/>
      <c r="J49" s="401" t="s">
        <v>276</v>
      </c>
      <c r="K49" s="402">
        <f>D49*H49</f>
        <v>0</v>
      </c>
      <c r="L49" s="403">
        <v>0</v>
      </c>
      <c r="M49" s="1131"/>
      <c r="N49" s="1132"/>
      <c r="O49" s="1133"/>
      <c r="P49" s="1121"/>
      <c r="Q49" s="1121"/>
      <c r="R49" s="404" t="s">
        <v>138</v>
      </c>
      <c r="S49" s="400" t="s">
        <v>206</v>
      </c>
      <c r="T49" s="1125"/>
      <c r="U49" s="1125"/>
      <c r="V49" s="401" t="s">
        <v>276</v>
      </c>
      <c r="W49" s="402">
        <f>P49*T49</f>
        <v>0</v>
      </c>
      <c r="X49" s="403">
        <v>0</v>
      </c>
    </row>
    <row r="50" spans="1:24" ht="26.5" customHeight="1" thickBot="1">
      <c r="A50" s="424"/>
      <c r="B50" s="1129"/>
      <c r="C50" s="1130"/>
      <c r="D50" s="1121"/>
      <c r="E50" s="1121"/>
      <c r="F50" s="404" t="s">
        <v>138</v>
      </c>
      <c r="G50" s="405" t="s">
        <v>348</v>
      </c>
      <c r="H50" s="1124"/>
      <c r="I50" s="1124"/>
      <c r="J50" s="406" t="s">
        <v>276</v>
      </c>
      <c r="K50" s="402">
        <f t="shared" ref="K50:K51" si="2">D50*H50</f>
        <v>0</v>
      </c>
      <c r="L50" s="407">
        <v>0</v>
      </c>
      <c r="M50" s="1129"/>
      <c r="N50" s="1134"/>
      <c r="O50" s="1130"/>
      <c r="P50" s="1121"/>
      <c r="Q50" s="1121"/>
      <c r="R50" s="404" t="s">
        <v>138</v>
      </c>
      <c r="S50" s="405" t="s">
        <v>206</v>
      </c>
      <c r="T50" s="1125"/>
      <c r="U50" s="1125"/>
      <c r="V50" s="401" t="s">
        <v>276</v>
      </c>
      <c r="W50" s="402">
        <f t="shared" ref="W50:W51" si="3">P50*T50</f>
        <v>0</v>
      </c>
      <c r="X50" s="407">
        <v>0</v>
      </c>
    </row>
    <row r="51" spans="1:24" ht="26" customHeight="1" thickBot="1">
      <c r="A51" s="424"/>
      <c r="B51" s="1008" t="s">
        <v>655</v>
      </c>
      <c r="C51" s="1010"/>
      <c r="D51" s="1122"/>
      <c r="E51" s="1123"/>
      <c r="F51" s="413" t="s">
        <v>138</v>
      </c>
      <c r="G51" s="409" t="s">
        <v>348</v>
      </c>
      <c r="H51" s="988"/>
      <c r="I51" s="988"/>
      <c r="J51" s="410" t="s">
        <v>276</v>
      </c>
      <c r="K51" s="411">
        <f t="shared" si="2"/>
        <v>0</v>
      </c>
      <c r="L51" s="412">
        <v>0</v>
      </c>
      <c r="M51" s="1008" t="s">
        <v>655</v>
      </c>
      <c r="N51" s="1009"/>
      <c r="O51" s="1010"/>
      <c r="P51" s="1122"/>
      <c r="Q51" s="1123"/>
      <c r="R51" s="413" t="s">
        <v>138</v>
      </c>
      <c r="S51" s="409" t="s">
        <v>206</v>
      </c>
      <c r="T51" s="1126"/>
      <c r="U51" s="1126"/>
      <c r="V51" s="415" t="s">
        <v>276</v>
      </c>
      <c r="W51" s="411">
        <f t="shared" si="3"/>
        <v>0</v>
      </c>
      <c r="X51" s="412">
        <v>0</v>
      </c>
    </row>
    <row r="52" spans="1:24" ht="26" customHeight="1" thickTop="1" thickBot="1">
      <c r="A52" s="226"/>
      <c r="B52" s="416"/>
      <c r="C52" s="417"/>
      <c r="D52" s="1011" t="s">
        <v>191</v>
      </c>
      <c r="E52" s="1012"/>
      <c r="F52" s="1012"/>
      <c r="G52" s="1012"/>
      <c r="H52" s="1014">
        <f>SUM(H49:I51)</f>
        <v>0</v>
      </c>
      <c r="I52" s="1014"/>
      <c r="J52" s="418" t="s">
        <v>276</v>
      </c>
      <c r="K52" s="419">
        <f>SUM(K49:K51)</f>
        <v>0</v>
      </c>
      <c r="L52" s="412">
        <v>0</v>
      </c>
      <c r="M52" s="425"/>
      <c r="N52" s="426"/>
      <c r="O52" s="427"/>
      <c r="P52" s="1011" t="s">
        <v>191</v>
      </c>
      <c r="Q52" s="1012"/>
      <c r="R52" s="1012"/>
      <c r="S52" s="1012"/>
      <c r="T52" s="1014">
        <f>SUM(T49:U51)</f>
        <v>0</v>
      </c>
      <c r="U52" s="1014"/>
      <c r="V52" s="423" t="s">
        <v>276</v>
      </c>
      <c r="W52" s="419">
        <f>SUM(W49:W51)</f>
        <v>0</v>
      </c>
      <c r="X52" s="412">
        <v>0</v>
      </c>
    </row>
    <row r="53" spans="1:24" ht="8.5" customHeight="1">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row>
    <row r="54" spans="1:24" ht="8" customHeight="1">
      <c r="A54" s="187"/>
      <c r="B54" s="371"/>
      <c r="C54" s="372"/>
      <c r="D54" s="373"/>
      <c r="E54" s="373"/>
      <c r="F54" s="373"/>
      <c r="G54" s="373"/>
      <c r="H54" s="373"/>
      <c r="I54" s="373"/>
      <c r="J54" s="373"/>
      <c r="K54" s="373"/>
      <c r="L54" s="374"/>
      <c r="M54" s="187"/>
      <c r="N54" s="375"/>
      <c r="O54" s="376"/>
      <c r="P54" s="377"/>
      <c r="Q54" s="377"/>
      <c r="R54" s="377"/>
      <c r="S54" s="377"/>
      <c r="T54" s="377"/>
      <c r="U54" s="377"/>
      <c r="V54" s="378"/>
      <c r="W54" s="378"/>
      <c r="X54" s="378"/>
    </row>
    <row r="55" spans="1:24" ht="23" customHeight="1">
      <c r="A55" s="187"/>
      <c r="B55" s="187"/>
      <c r="C55" s="372"/>
      <c r="D55" s="373"/>
      <c r="E55" s="373"/>
      <c r="F55" s="373"/>
      <c r="G55" s="373"/>
      <c r="H55" s="373"/>
      <c r="I55" s="373"/>
      <c r="J55" s="373"/>
      <c r="K55" s="373"/>
      <c r="L55" s="374"/>
      <c r="M55" s="187"/>
      <c r="N55" s="375"/>
      <c r="O55" s="376"/>
      <c r="P55" s="377"/>
      <c r="Q55" s="377"/>
      <c r="R55" s="377"/>
      <c r="S55" s="377"/>
      <c r="T55" s="377"/>
      <c r="U55" s="377"/>
      <c r="V55" s="378"/>
      <c r="W55" s="378"/>
      <c r="X55" s="378"/>
    </row>
    <row r="56" spans="1:24" ht="23" customHeight="1">
      <c r="A56" s="187"/>
      <c r="B56" s="371"/>
      <c r="C56" s="372"/>
      <c r="D56" s="373"/>
      <c r="E56" s="373"/>
      <c r="F56" s="373"/>
      <c r="G56" s="373"/>
      <c r="H56" s="373"/>
      <c r="I56" s="373"/>
      <c r="J56" s="373"/>
      <c r="K56" s="373"/>
      <c r="L56" s="374"/>
      <c r="M56" s="187"/>
      <c r="N56" s="375"/>
      <c r="O56" s="376"/>
      <c r="P56" s="377"/>
      <c r="Q56" s="377"/>
      <c r="R56" s="377"/>
      <c r="S56" s="377"/>
      <c r="T56" s="377"/>
      <c r="U56" s="377"/>
      <c r="V56" s="378"/>
      <c r="W56" s="378"/>
      <c r="X56" s="378"/>
    </row>
    <row r="57" spans="1:24" ht="23" customHeight="1" thickBot="1">
      <c r="A57" s="187"/>
      <c r="B57" s="371"/>
      <c r="C57" s="372"/>
      <c r="D57" s="373"/>
      <c r="E57" s="373"/>
      <c r="F57" s="373"/>
      <c r="G57" s="373"/>
      <c r="H57" s="373"/>
      <c r="I57" s="373"/>
      <c r="J57" s="373"/>
      <c r="K57" s="373"/>
      <c r="L57" s="374"/>
      <c r="M57" s="187"/>
      <c r="N57" s="375"/>
      <c r="O57" s="376"/>
      <c r="P57" s="377"/>
      <c r="Q57" s="377"/>
      <c r="R57" s="377"/>
      <c r="S57" s="377"/>
      <c r="T57" s="377"/>
      <c r="U57" s="377"/>
      <c r="V57" s="378"/>
      <c r="W57" s="378"/>
      <c r="X57" s="378"/>
    </row>
    <row r="58" spans="1:24" ht="30" customHeight="1" thickBot="1">
      <c r="A58" s="364"/>
      <c r="B58" s="1112" t="s">
        <v>194</v>
      </c>
      <c r="C58" s="1113"/>
      <c r="D58" s="1114"/>
      <c r="E58" s="1118">
        <f>基本情報シート!$F$11</f>
        <v>0</v>
      </c>
      <c r="F58" s="1119"/>
      <c r="G58" s="1119"/>
      <c r="H58" s="1119"/>
      <c r="I58" s="1119"/>
      <c r="J58" s="1119"/>
      <c r="K58" s="1119"/>
      <c r="L58" s="1120"/>
      <c r="M58" s="364"/>
      <c r="N58" s="1115" t="s">
        <v>15</v>
      </c>
      <c r="O58" s="1116"/>
      <c r="P58" s="1117"/>
      <c r="Q58" s="1260" t="str">
        <f>基本情報シート!R11</f>
        <v xml:space="preserve"> </v>
      </c>
      <c r="R58" s="1261"/>
      <c r="S58" s="1261"/>
      <c r="T58" s="1116" t="s">
        <v>136</v>
      </c>
      <c r="U58" s="1116"/>
      <c r="V58" s="1261" t="str">
        <f>基本情報シート!V11</f>
        <v xml:space="preserve"> </v>
      </c>
      <c r="W58" s="1261"/>
      <c r="X58" s="1262"/>
    </row>
    <row r="59" spans="1:24" ht="6.65" customHeight="1" thickBot="1">
      <c r="A59" s="187"/>
      <c r="B59" s="187"/>
      <c r="C59" s="187"/>
      <c r="D59" s="358"/>
      <c r="E59" s="358"/>
      <c r="F59" s="358"/>
      <c r="G59" s="358"/>
      <c r="H59" s="358"/>
      <c r="I59" s="358"/>
      <c r="J59" s="358"/>
      <c r="K59" s="358"/>
      <c r="L59" s="358"/>
      <c r="M59" s="187"/>
      <c r="N59" s="187"/>
      <c r="O59" s="221"/>
      <c r="P59" s="187"/>
      <c r="Q59" s="187"/>
      <c r="R59" s="187"/>
      <c r="S59" s="187"/>
      <c r="T59" s="187"/>
      <c r="U59" s="187"/>
      <c r="V59" s="187"/>
      <c r="W59" s="187"/>
      <c r="X59" s="221"/>
    </row>
    <row r="60" spans="1:24" ht="26" customHeight="1" thickBot="1">
      <c r="A60" s="187"/>
      <c r="B60" s="1077" t="s">
        <v>320</v>
      </c>
      <c r="C60" s="1078"/>
      <c r="D60" s="1078"/>
      <c r="E60" s="1078"/>
      <c r="F60" s="1078"/>
      <c r="G60" s="1078"/>
      <c r="H60" s="1078"/>
      <c r="I60" s="1078"/>
      <c r="J60" s="1078"/>
      <c r="K60" s="1078"/>
      <c r="L60" s="1078"/>
      <c r="M60" s="1078"/>
      <c r="N60" s="1078"/>
      <c r="O60" s="1078"/>
      <c r="P60" s="1078"/>
      <c r="Q60" s="1078"/>
      <c r="R60" s="1078"/>
      <c r="S60" s="1078"/>
      <c r="T60" s="1078"/>
      <c r="U60" s="1078"/>
      <c r="V60" s="1078"/>
      <c r="W60" s="1078"/>
      <c r="X60" s="1079"/>
    </row>
    <row r="61" spans="1:24" ht="23" customHeight="1" thickBot="1">
      <c r="A61" s="187"/>
      <c r="B61" s="1268" t="s">
        <v>289</v>
      </c>
      <c r="C61" s="1269"/>
      <c r="D61" s="1269"/>
      <c r="E61" s="1269"/>
      <c r="F61" s="1269"/>
      <c r="G61" s="1269"/>
      <c r="H61" s="1269"/>
      <c r="I61" s="1269"/>
      <c r="J61" s="1269"/>
      <c r="K61" s="1269"/>
      <c r="L61" s="1269"/>
      <c r="M61" s="1278" t="s">
        <v>349</v>
      </c>
      <c r="N61" s="1279"/>
      <c r="O61" s="1265" t="s">
        <v>409</v>
      </c>
      <c r="P61" s="1266"/>
      <c r="Q61" s="1267"/>
      <c r="R61" s="1265" t="s">
        <v>350</v>
      </c>
      <c r="S61" s="1266"/>
      <c r="T61" s="1266"/>
      <c r="U61" s="1266"/>
      <c r="V61" s="1267"/>
      <c r="W61" s="1270" t="s">
        <v>291</v>
      </c>
      <c r="X61" s="1271"/>
    </row>
    <row r="62" spans="1:24" ht="23" customHeight="1" thickBot="1">
      <c r="A62" s="187"/>
      <c r="B62" s="428"/>
      <c r="C62" s="429"/>
      <c r="D62" s="430"/>
      <c r="E62" s="430"/>
      <c r="F62" s="430"/>
      <c r="G62" s="430"/>
      <c r="H62" s="430"/>
      <c r="I62" s="430"/>
      <c r="J62" s="431"/>
      <c r="K62" s="431"/>
      <c r="L62" s="431"/>
      <c r="M62" s="1263">
        <v>45757</v>
      </c>
      <c r="N62" s="1264"/>
      <c r="O62" s="1272">
        <v>0.77083333333333337</v>
      </c>
      <c r="P62" s="1273"/>
      <c r="Q62" s="1274"/>
      <c r="R62" s="1257" t="s">
        <v>351</v>
      </c>
      <c r="S62" s="1258"/>
      <c r="T62" s="1258"/>
      <c r="U62" s="1258"/>
      <c r="V62" s="1259"/>
      <c r="W62" s="432">
        <v>2</v>
      </c>
      <c r="X62" s="433" t="s">
        <v>137</v>
      </c>
    </row>
    <row r="63" spans="1:24" ht="23" customHeight="1" thickTop="1">
      <c r="A63" s="187"/>
      <c r="B63" s="428"/>
      <c r="C63" s="429"/>
      <c r="D63" s="430"/>
      <c r="E63" s="430"/>
      <c r="F63" s="430"/>
      <c r="G63" s="430"/>
      <c r="H63" s="430"/>
      <c r="I63" s="430"/>
      <c r="J63" s="431"/>
      <c r="K63" s="431"/>
      <c r="L63" s="431"/>
      <c r="M63" s="1241"/>
      <c r="N63" s="1242"/>
      <c r="O63" s="1275"/>
      <c r="P63" s="1276"/>
      <c r="Q63" s="1277"/>
      <c r="R63" s="1248" t="s">
        <v>390</v>
      </c>
      <c r="S63" s="1249"/>
      <c r="T63" s="1249"/>
      <c r="U63" s="1249"/>
      <c r="V63" s="1250"/>
      <c r="W63" s="322"/>
      <c r="X63" s="434" t="s">
        <v>137</v>
      </c>
    </row>
    <row r="64" spans="1:24" ht="23" customHeight="1">
      <c r="A64" s="187"/>
      <c r="B64" s="428"/>
      <c r="C64" s="429"/>
      <c r="D64" s="430"/>
      <c r="E64" s="430"/>
      <c r="F64" s="430"/>
      <c r="G64" s="430"/>
      <c r="H64" s="430"/>
      <c r="I64" s="430"/>
      <c r="J64" s="431"/>
      <c r="K64" s="431"/>
      <c r="L64" s="431"/>
      <c r="M64" s="1080"/>
      <c r="N64" s="1081"/>
      <c r="O64" s="935"/>
      <c r="P64" s="936"/>
      <c r="Q64" s="937"/>
      <c r="R64" s="938" t="s">
        <v>391</v>
      </c>
      <c r="S64" s="1099"/>
      <c r="T64" s="1099"/>
      <c r="U64" s="1099"/>
      <c r="V64" s="939"/>
      <c r="W64" s="323"/>
      <c r="X64" s="435" t="s">
        <v>137</v>
      </c>
    </row>
    <row r="65" spans="1:24" ht="23" customHeight="1">
      <c r="A65" s="187"/>
      <c r="B65" s="428"/>
      <c r="C65" s="429"/>
      <c r="D65" s="430"/>
      <c r="E65" s="430"/>
      <c r="F65" s="430"/>
      <c r="G65" s="430"/>
      <c r="H65" s="430"/>
      <c r="I65" s="430"/>
      <c r="J65" s="431"/>
      <c r="K65" s="431"/>
      <c r="L65" s="431"/>
      <c r="M65" s="1080"/>
      <c r="N65" s="1081"/>
      <c r="O65" s="935"/>
      <c r="P65" s="936"/>
      <c r="Q65" s="937"/>
      <c r="R65" s="938" t="s">
        <v>392</v>
      </c>
      <c r="S65" s="1099"/>
      <c r="T65" s="1099"/>
      <c r="U65" s="1099"/>
      <c r="V65" s="939"/>
      <c r="W65" s="324"/>
      <c r="X65" s="435" t="s">
        <v>137</v>
      </c>
    </row>
    <row r="66" spans="1:24" ht="23" customHeight="1">
      <c r="A66" s="187"/>
      <c r="B66" s="428"/>
      <c r="C66" s="429"/>
      <c r="D66" s="430"/>
      <c r="E66" s="430"/>
      <c r="F66" s="430"/>
      <c r="G66" s="430"/>
      <c r="H66" s="430"/>
      <c r="I66" s="430"/>
      <c r="J66" s="431"/>
      <c r="K66" s="431"/>
      <c r="L66" s="431"/>
      <c r="M66" s="1080"/>
      <c r="N66" s="1081"/>
      <c r="O66" s="935"/>
      <c r="P66" s="936"/>
      <c r="Q66" s="937"/>
      <c r="R66" s="938" t="s">
        <v>393</v>
      </c>
      <c r="S66" s="1099"/>
      <c r="T66" s="1099"/>
      <c r="U66" s="1099"/>
      <c r="V66" s="939"/>
      <c r="W66" s="324"/>
      <c r="X66" s="435" t="s">
        <v>137</v>
      </c>
    </row>
    <row r="67" spans="1:24" ht="23" customHeight="1">
      <c r="A67" s="187"/>
      <c r="B67" s="428"/>
      <c r="C67" s="429"/>
      <c r="D67" s="430"/>
      <c r="E67" s="430"/>
      <c r="F67" s="430"/>
      <c r="G67" s="430"/>
      <c r="H67" s="430"/>
      <c r="I67" s="430"/>
      <c r="J67" s="431"/>
      <c r="K67" s="431"/>
      <c r="L67" s="431"/>
      <c r="M67" s="1080"/>
      <c r="N67" s="1081"/>
      <c r="O67" s="935"/>
      <c r="P67" s="936"/>
      <c r="Q67" s="937"/>
      <c r="R67" s="938" t="s">
        <v>394</v>
      </c>
      <c r="S67" s="1099"/>
      <c r="T67" s="1099"/>
      <c r="U67" s="1099"/>
      <c r="V67" s="939"/>
      <c r="W67" s="324"/>
      <c r="X67" s="436" t="s">
        <v>137</v>
      </c>
    </row>
    <row r="68" spans="1:24" ht="23" customHeight="1">
      <c r="A68" s="187"/>
      <c r="B68" s="428"/>
      <c r="C68" s="429"/>
      <c r="D68" s="430"/>
      <c r="E68" s="430"/>
      <c r="F68" s="430"/>
      <c r="G68" s="430"/>
      <c r="H68" s="430"/>
      <c r="I68" s="430"/>
      <c r="J68" s="431"/>
      <c r="K68" s="431"/>
      <c r="L68" s="431"/>
      <c r="M68" s="1080"/>
      <c r="N68" s="1081"/>
      <c r="O68" s="935"/>
      <c r="P68" s="936"/>
      <c r="Q68" s="937"/>
      <c r="R68" s="938" t="s">
        <v>395</v>
      </c>
      <c r="S68" s="1099"/>
      <c r="T68" s="1099"/>
      <c r="U68" s="1099"/>
      <c r="V68" s="939"/>
      <c r="W68" s="324"/>
      <c r="X68" s="435" t="s">
        <v>137</v>
      </c>
    </row>
    <row r="69" spans="1:24" ht="23" customHeight="1">
      <c r="A69" s="187"/>
      <c r="B69" s="428"/>
      <c r="C69" s="429"/>
      <c r="D69" s="430"/>
      <c r="E69" s="430"/>
      <c r="F69" s="430"/>
      <c r="G69" s="430"/>
      <c r="H69" s="430"/>
      <c r="I69" s="430"/>
      <c r="J69" s="431"/>
      <c r="K69" s="431"/>
      <c r="L69" s="431"/>
      <c r="M69" s="1080"/>
      <c r="N69" s="1081"/>
      <c r="O69" s="935"/>
      <c r="P69" s="936"/>
      <c r="Q69" s="937"/>
      <c r="R69" s="1073" t="s">
        <v>408</v>
      </c>
      <c r="S69" s="1073"/>
      <c r="T69" s="1074"/>
      <c r="U69" s="938" t="s">
        <v>78</v>
      </c>
      <c r="V69" s="939"/>
      <c r="W69" s="324"/>
      <c r="X69" s="435" t="s">
        <v>137</v>
      </c>
    </row>
    <row r="70" spans="1:24" ht="23" customHeight="1">
      <c r="A70" s="187"/>
      <c r="B70" s="428"/>
      <c r="C70" s="429"/>
      <c r="D70" s="430"/>
      <c r="E70" s="430"/>
      <c r="F70" s="430"/>
      <c r="G70" s="430"/>
      <c r="H70" s="430"/>
      <c r="I70" s="430"/>
      <c r="J70" s="431"/>
      <c r="K70" s="431"/>
      <c r="L70" s="431"/>
      <c r="M70" s="1080"/>
      <c r="N70" s="1081"/>
      <c r="O70" s="935"/>
      <c r="P70" s="936"/>
      <c r="Q70" s="937"/>
      <c r="R70" s="1075"/>
      <c r="S70" s="1075"/>
      <c r="T70" s="1076"/>
      <c r="U70" s="938" t="s">
        <v>79</v>
      </c>
      <c r="V70" s="939"/>
      <c r="W70" s="324"/>
      <c r="X70" s="435" t="s">
        <v>137</v>
      </c>
    </row>
    <row r="71" spans="1:24" ht="23" customHeight="1">
      <c r="A71" s="187"/>
      <c r="B71" s="437"/>
      <c r="C71" s="438"/>
      <c r="D71" s="438"/>
      <c r="E71" s="438"/>
      <c r="F71" s="438"/>
      <c r="G71" s="438"/>
      <c r="H71" s="438"/>
      <c r="I71" s="438"/>
      <c r="J71" s="438"/>
      <c r="K71" s="438"/>
      <c r="L71" s="438"/>
      <c r="M71" s="1080"/>
      <c r="N71" s="1081"/>
      <c r="O71" s="935"/>
      <c r="P71" s="936"/>
      <c r="Q71" s="937"/>
      <c r="R71" s="1075"/>
      <c r="S71" s="1075"/>
      <c r="T71" s="1076"/>
      <c r="U71" s="1083" t="s">
        <v>84</v>
      </c>
      <c r="V71" s="1074"/>
      <c r="W71" s="325"/>
      <c r="X71" s="439" t="s">
        <v>137</v>
      </c>
    </row>
    <row r="72" spans="1:24" ht="23" customHeight="1">
      <c r="A72" s="187"/>
      <c r="B72" s="1084" t="s">
        <v>290</v>
      </c>
      <c r="C72" s="1085"/>
      <c r="D72" s="1085"/>
      <c r="E72" s="1085"/>
      <c r="F72" s="1085"/>
      <c r="G72" s="1085"/>
      <c r="H72" s="1085"/>
      <c r="I72" s="1085"/>
      <c r="J72" s="1085"/>
      <c r="K72" s="1085"/>
      <c r="L72" s="1086"/>
      <c r="M72" s="1080"/>
      <c r="N72" s="1081"/>
      <c r="O72" s="935"/>
      <c r="P72" s="936"/>
      <c r="Q72" s="937"/>
      <c r="R72" s="938" t="s">
        <v>590</v>
      </c>
      <c r="S72" s="1099"/>
      <c r="T72" s="1099"/>
      <c r="U72" s="1099"/>
      <c r="V72" s="939"/>
      <c r="W72" s="324"/>
      <c r="X72" s="435" t="s">
        <v>137</v>
      </c>
    </row>
    <row r="73" spans="1:24" ht="23" customHeight="1" thickBot="1">
      <c r="A73" s="187"/>
      <c r="B73" s="428"/>
      <c r="C73" s="429"/>
      <c r="D73" s="430"/>
      <c r="E73" s="430"/>
      <c r="F73" s="430"/>
      <c r="G73" s="430"/>
      <c r="H73" s="430"/>
      <c r="I73" s="430"/>
      <c r="J73" s="430"/>
      <c r="K73" s="430"/>
      <c r="L73" s="440"/>
      <c r="M73" s="1080"/>
      <c r="N73" s="1081"/>
      <c r="O73" s="935"/>
      <c r="P73" s="936"/>
      <c r="Q73" s="937"/>
      <c r="R73" s="938" t="s">
        <v>591</v>
      </c>
      <c r="S73" s="1099"/>
      <c r="T73" s="1099"/>
      <c r="U73" s="1099"/>
      <c r="V73" s="939"/>
      <c r="W73" s="324"/>
      <c r="X73" s="435" t="s">
        <v>137</v>
      </c>
    </row>
    <row r="74" spans="1:24" ht="23" customHeight="1">
      <c r="A74" s="187"/>
      <c r="B74" s="1087" t="s">
        <v>292</v>
      </c>
      <c r="C74" s="1088"/>
      <c r="D74" s="1088"/>
      <c r="E74" s="1088"/>
      <c r="F74" s="1089"/>
      <c r="G74" s="1093" t="s">
        <v>588</v>
      </c>
      <c r="H74" s="1094"/>
      <c r="I74" s="1094"/>
      <c r="J74" s="1094"/>
      <c r="K74" s="1094"/>
      <c r="L74" s="1095"/>
      <c r="M74" s="441"/>
      <c r="N74" s="442"/>
      <c r="O74" s="429"/>
      <c r="P74" s="430"/>
      <c r="Q74" s="430"/>
      <c r="R74" s="430"/>
      <c r="S74" s="430"/>
      <c r="T74" s="430"/>
      <c r="U74" s="430"/>
      <c r="V74" s="430"/>
      <c r="W74" s="430"/>
      <c r="X74" s="440"/>
    </row>
    <row r="75" spans="1:24" ht="23" customHeight="1" thickBot="1">
      <c r="A75" s="443"/>
      <c r="B75" s="1090"/>
      <c r="C75" s="1091"/>
      <c r="D75" s="1091"/>
      <c r="E75" s="1091"/>
      <c r="F75" s="1092"/>
      <c r="G75" s="1096" t="s">
        <v>589</v>
      </c>
      <c r="H75" s="1097"/>
      <c r="I75" s="1097"/>
      <c r="J75" s="1097"/>
      <c r="K75" s="1097"/>
      <c r="L75" s="1098"/>
      <c r="M75" s="444"/>
      <c r="N75" s="445"/>
      <c r="O75" s="446"/>
      <c r="P75" s="447"/>
      <c r="Q75" s="447"/>
      <c r="R75" s="447"/>
      <c r="S75" s="447"/>
      <c r="T75" s="447"/>
      <c r="U75" s="447"/>
      <c r="V75" s="447"/>
      <c r="W75" s="447"/>
      <c r="X75" s="448"/>
    </row>
    <row r="76" spans="1:24" ht="12" customHeight="1" thickBot="1">
      <c r="A76" s="187"/>
      <c r="B76" s="187"/>
      <c r="C76" s="187"/>
      <c r="D76" s="358"/>
      <c r="E76" s="358"/>
      <c r="F76" s="358"/>
      <c r="G76" s="358"/>
      <c r="H76" s="358"/>
      <c r="I76" s="358"/>
      <c r="J76" s="358"/>
      <c r="K76" s="358"/>
      <c r="L76" s="358"/>
      <c r="M76" s="187"/>
      <c r="N76" s="187"/>
      <c r="O76" s="221"/>
      <c r="P76" s="187"/>
      <c r="Q76" s="187"/>
      <c r="R76" s="187"/>
      <c r="S76" s="187"/>
      <c r="T76" s="187"/>
      <c r="U76" s="187"/>
      <c r="V76" s="187"/>
      <c r="W76" s="187"/>
      <c r="X76" s="221"/>
    </row>
    <row r="77" spans="1:24" ht="28" customHeight="1" thickBot="1">
      <c r="A77" s="187"/>
      <c r="B77" s="1100" t="s">
        <v>352</v>
      </c>
      <c r="C77" s="1101"/>
      <c r="D77" s="1101"/>
      <c r="E77" s="1101"/>
      <c r="F77" s="1101"/>
      <c r="G77" s="1101"/>
      <c r="H77" s="1101"/>
      <c r="I77" s="1101"/>
      <c r="J77" s="1101"/>
      <c r="K77" s="1101"/>
      <c r="L77" s="1101"/>
      <c r="M77" s="1101"/>
      <c r="N77" s="1101"/>
      <c r="O77" s="1101"/>
      <c r="P77" s="1101"/>
      <c r="Q77" s="1101"/>
      <c r="R77" s="1101"/>
      <c r="S77" s="1101"/>
      <c r="T77" s="1101"/>
      <c r="U77" s="1101"/>
      <c r="V77" s="1101"/>
      <c r="W77" s="1101"/>
      <c r="X77" s="1102"/>
    </row>
    <row r="78" spans="1:24" ht="6.65" customHeight="1" thickBot="1">
      <c r="A78" s="187"/>
      <c r="B78" s="187"/>
      <c r="C78" s="187"/>
      <c r="D78" s="358"/>
      <c r="E78" s="358"/>
      <c r="F78" s="358"/>
      <c r="G78" s="358"/>
      <c r="H78" s="358"/>
      <c r="I78" s="358"/>
      <c r="J78" s="358"/>
      <c r="K78" s="358"/>
      <c r="L78" s="358"/>
      <c r="M78" s="187"/>
      <c r="N78" s="187"/>
      <c r="O78" s="221"/>
      <c r="P78" s="187"/>
      <c r="Q78" s="187"/>
      <c r="R78" s="187"/>
      <c r="S78" s="187"/>
      <c r="T78" s="187"/>
      <c r="U78" s="187"/>
      <c r="V78" s="187"/>
      <c r="W78" s="187"/>
      <c r="X78" s="221"/>
    </row>
    <row r="79" spans="1:24" ht="23" customHeight="1" thickBot="1">
      <c r="A79" s="187"/>
      <c r="B79" s="913" t="s">
        <v>353</v>
      </c>
      <c r="C79" s="914"/>
      <c r="D79" s="914"/>
      <c r="E79" s="914"/>
      <c r="F79" s="914"/>
      <c r="G79" s="914"/>
      <c r="H79" s="914"/>
      <c r="I79" s="914"/>
      <c r="J79" s="914"/>
      <c r="K79" s="914"/>
      <c r="L79" s="915"/>
      <c r="M79" s="187"/>
      <c r="N79" s="1103" t="s">
        <v>354</v>
      </c>
      <c r="O79" s="1104"/>
      <c r="P79" s="1104"/>
      <c r="Q79" s="1104"/>
      <c r="R79" s="1104"/>
      <c r="S79" s="1104"/>
      <c r="T79" s="1104"/>
      <c r="U79" s="1104"/>
      <c r="V79" s="1104"/>
      <c r="W79" s="1104"/>
      <c r="X79" s="1105"/>
    </row>
    <row r="80" spans="1:24" ht="23" customHeight="1" thickBot="1">
      <c r="A80" s="449"/>
      <c r="B80" s="450" t="s">
        <v>210</v>
      </c>
      <c r="C80" s="451" t="s">
        <v>223</v>
      </c>
      <c r="D80" s="916" t="s">
        <v>355</v>
      </c>
      <c r="E80" s="917"/>
      <c r="F80" s="917"/>
      <c r="G80" s="917"/>
      <c r="H80" s="917"/>
      <c r="I80" s="917"/>
      <c r="J80" s="917" t="s">
        <v>70</v>
      </c>
      <c r="K80" s="917"/>
      <c r="L80" s="918"/>
      <c r="M80" s="449"/>
      <c r="N80" s="1106"/>
      <c r="O80" s="1107"/>
      <c r="P80" s="1107"/>
      <c r="Q80" s="1107"/>
      <c r="R80" s="1107"/>
      <c r="S80" s="1107"/>
      <c r="T80" s="1107"/>
      <c r="U80" s="1107"/>
      <c r="V80" s="1107"/>
      <c r="W80" s="1107"/>
      <c r="X80" s="1108"/>
    </row>
    <row r="81" spans="1:25" ht="23" customHeight="1" thickBot="1">
      <c r="A81" s="452"/>
      <c r="B81" s="453">
        <v>45026</v>
      </c>
      <c r="C81" s="454" t="s">
        <v>356</v>
      </c>
      <c r="D81" s="974" t="s">
        <v>224</v>
      </c>
      <c r="E81" s="975"/>
      <c r="F81" s="975"/>
      <c r="G81" s="975"/>
      <c r="H81" s="975"/>
      <c r="I81" s="1069"/>
      <c r="J81" s="1071">
        <v>20</v>
      </c>
      <c r="K81" s="1071"/>
      <c r="L81" s="1072"/>
      <c r="M81" s="452"/>
      <c r="N81" s="450" t="s">
        <v>210</v>
      </c>
      <c r="O81" s="455"/>
      <c r="P81" s="916" t="s">
        <v>355</v>
      </c>
      <c r="Q81" s="917"/>
      <c r="R81" s="917"/>
      <c r="S81" s="917"/>
      <c r="T81" s="917"/>
      <c r="U81" s="1038"/>
      <c r="V81" s="456" t="s">
        <v>357</v>
      </c>
      <c r="W81" s="916" t="s">
        <v>358</v>
      </c>
      <c r="X81" s="918"/>
    </row>
    <row r="82" spans="1:25" ht="23" customHeight="1">
      <c r="A82" s="457"/>
      <c r="B82" s="60"/>
      <c r="C82" s="332"/>
      <c r="D82" s="928"/>
      <c r="E82" s="929"/>
      <c r="F82" s="929"/>
      <c r="G82" s="929"/>
      <c r="H82" s="929"/>
      <c r="I82" s="1045"/>
      <c r="J82" s="928"/>
      <c r="K82" s="929"/>
      <c r="L82" s="930"/>
      <c r="M82" s="457"/>
      <c r="N82" s="458">
        <v>45026</v>
      </c>
      <c r="O82" s="454" t="s">
        <v>356</v>
      </c>
      <c r="P82" s="974" t="s">
        <v>359</v>
      </c>
      <c r="Q82" s="975"/>
      <c r="R82" s="975"/>
      <c r="S82" s="975"/>
      <c r="T82" s="975"/>
      <c r="U82" s="1069"/>
      <c r="V82" s="459">
        <v>11</v>
      </c>
      <c r="W82" s="1109">
        <v>5</v>
      </c>
      <c r="X82" s="1110"/>
    </row>
    <row r="83" spans="1:25" ht="23" customHeight="1">
      <c r="A83" s="460"/>
      <c r="B83" s="60"/>
      <c r="C83" s="332"/>
      <c r="D83" s="928"/>
      <c r="E83" s="929"/>
      <c r="F83" s="929"/>
      <c r="G83" s="929"/>
      <c r="H83" s="929"/>
      <c r="I83" s="1045"/>
      <c r="J83" s="928"/>
      <c r="K83" s="929"/>
      <c r="L83" s="930"/>
      <c r="M83" s="460"/>
      <c r="N83" s="326"/>
      <c r="O83" s="332"/>
      <c r="P83" s="1082"/>
      <c r="Q83" s="1082"/>
      <c r="R83" s="1082"/>
      <c r="S83" s="1082"/>
      <c r="T83" s="1082"/>
      <c r="U83" s="1082"/>
      <c r="V83" s="333"/>
      <c r="W83" s="940"/>
      <c r="X83" s="941"/>
    </row>
    <row r="84" spans="1:25" ht="23" customHeight="1">
      <c r="A84" s="358"/>
      <c r="B84" s="60"/>
      <c r="C84" s="332"/>
      <c r="D84" s="928"/>
      <c r="E84" s="929"/>
      <c r="F84" s="929"/>
      <c r="G84" s="929"/>
      <c r="H84" s="929"/>
      <c r="I84" s="1045"/>
      <c r="J84" s="928"/>
      <c r="K84" s="929"/>
      <c r="L84" s="930"/>
      <c r="M84" s="358"/>
      <c r="N84" s="326"/>
      <c r="O84" s="332"/>
      <c r="P84" s="1082"/>
      <c r="Q84" s="1082"/>
      <c r="R84" s="1082"/>
      <c r="S84" s="1082"/>
      <c r="T84" s="1082"/>
      <c r="U84" s="1082"/>
      <c r="V84" s="333"/>
      <c r="W84" s="940"/>
      <c r="X84" s="941"/>
    </row>
    <row r="85" spans="1:25" ht="23" customHeight="1">
      <c r="A85" s="358"/>
      <c r="B85" s="60"/>
      <c r="C85" s="332"/>
      <c r="D85" s="928"/>
      <c r="E85" s="929"/>
      <c r="F85" s="929"/>
      <c r="G85" s="929"/>
      <c r="H85" s="929"/>
      <c r="I85" s="1045"/>
      <c r="J85" s="928"/>
      <c r="K85" s="929"/>
      <c r="L85" s="930"/>
      <c r="M85" s="358"/>
      <c r="N85" s="326"/>
      <c r="O85" s="332"/>
      <c r="P85" s="1082"/>
      <c r="Q85" s="1082"/>
      <c r="R85" s="1082"/>
      <c r="S85" s="1082"/>
      <c r="T85" s="1082"/>
      <c r="U85" s="1082"/>
      <c r="V85" s="333"/>
      <c r="W85" s="940"/>
      <c r="X85" s="941"/>
    </row>
    <row r="86" spans="1:25" ht="23" customHeight="1" thickBot="1">
      <c r="A86" s="358"/>
      <c r="B86" s="60"/>
      <c r="C86" s="332"/>
      <c r="D86" s="928"/>
      <c r="E86" s="929"/>
      <c r="F86" s="929"/>
      <c r="G86" s="929"/>
      <c r="H86" s="929"/>
      <c r="I86" s="1045"/>
      <c r="J86" s="928"/>
      <c r="K86" s="929"/>
      <c r="L86" s="930"/>
      <c r="M86" s="358"/>
      <c r="N86" s="1062" t="s">
        <v>360</v>
      </c>
      <c r="O86" s="1063"/>
      <c r="P86" s="1063"/>
      <c r="Q86" s="1063"/>
      <c r="R86" s="1063"/>
      <c r="S86" s="1063"/>
      <c r="T86" s="1063"/>
      <c r="U86" s="1064"/>
      <c r="V86" s="1064"/>
      <c r="W86" s="1064"/>
      <c r="X86" s="502" t="s">
        <v>138</v>
      </c>
    </row>
    <row r="87" spans="1:25" ht="23" customHeight="1" thickTop="1" thickBot="1">
      <c r="A87" s="358"/>
      <c r="B87" s="61"/>
      <c r="C87" s="62"/>
      <c r="D87" s="931"/>
      <c r="E87" s="932"/>
      <c r="F87" s="932"/>
      <c r="G87" s="932"/>
      <c r="H87" s="932"/>
      <c r="I87" s="1065"/>
      <c r="J87" s="931"/>
      <c r="K87" s="932"/>
      <c r="L87" s="933"/>
      <c r="M87" s="358"/>
      <c r="N87" s="461"/>
      <c r="O87" s="462"/>
      <c r="P87" s="463"/>
      <c r="Q87" s="463"/>
      <c r="R87" s="464"/>
      <c r="S87" s="464"/>
      <c r="T87" s="187"/>
      <c r="U87" s="187"/>
      <c r="V87" s="465"/>
      <c r="W87" s="465"/>
      <c r="X87" s="466"/>
    </row>
    <row r="88" spans="1:25" ht="7.5" customHeight="1" thickBot="1">
      <c r="A88" s="187"/>
      <c r="B88" s="187"/>
      <c r="C88" s="187"/>
      <c r="D88" s="358"/>
      <c r="E88" s="358"/>
      <c r="F88" s="358"/>
      <c r="G88" s="358"/>
      <c r="H88" s="358"/>
      <c r="I88" s="358"/>
      <c r="J88" s="358"/>
      <c r="K88" s="358"/>
      <c r="L88" s="358"/>
      <c r="M88" s="187"/>
      <c r="N88" s="461"/>
      <c r="O88" s="467"/>
      <c r="P88" s="463"/>
      <c r="Q88" s="463"/>
      <c r="R88" s="464"/>
      <c r="S88" s="464"/>
      <c r="T88" s="187"/>
      <c r="U88" s="187"/>
      <c r="V88" s="465"/>
      <c r="W88" s="465"/>
      <c r="X88" s="468"/>
    </row>
    <row r="89" spans="1:25" ht="23" customHeight="1" thickBot="1">
      <c r="A89" s="469"/>
      <c r="B89" s="1066" t="s">
        <v>361</v>
      </c>
      <c r="C89" s="1067"/>
      <c r="D89" s="1067"/>
      <c r="E89" s="1067"/>
      <c r="F89" s="1067"/>
      <c r="G89" s="1067"/>
      <c r="H89" s="1067"/>
      <c r="I89" s="1067"/>
      <c r="J89" s="1067"/>
      <c r="K89" s="1067"/>
      <c r="L89" s="1068"/>
      <c r="M89" s="469"/>
      <c r="N89" s="91"/>
      <c r="O89" s="221"/>
      <c r="P89" s="187"/>
      <c r="Q89" s="187"/>
      <c r="R89" s="187"/>
      <c r="S89" s="187"/>
      <c r="T89" s="187"/>
      <c r="U89" s="187"/>
      <c r="V89" s="187"/>
      <c r="W89" s="187"/>
      <c r="X89" s="470"/>
    </row>
    <row r="90" spans="1:25" ht="23" customHeight="1">
      <c r="A90" s="469"/>
      <c r="B90" s="453">
        <v>45026</v>
      </c>
      <c r="C90" s="454" t="s">
        <v>397</v>
      </c>
      <c r="D90" s="974" t="s">
        <v>362</v>
      </c>
      <c r="E90" s="975"/>
      <c r="F90" s="975"/>
      <c r="G90" s="975"/>
      <c r="H90" s="975"/>
      <c r="I90" s="1069"/>
      <c r="J90" s="1070" t="s">
        <v>413</v>
      </c>
      <c r="K90" s="1071"/>
      <c r="L90" s="1072"/>
      <c r="M90" s="469"/>
      <c r="N90" s="1018"/>
      <c r="O90" s="1019"/>
      <c r="P90" s="1019"/>
      <c r="Q90" s="1019"/>
      <c r="R90" s="1019"/>
      <c r="S90" s="1019"/>
      <c r="T90" s="1019"/>
      <c r="U90" s="1019"/>
      <c r="V90" s="1019"/>
      <c r="W90" s="1019"/>
      <c r="X90" s="1020"/>
    </row>
    <row r="91" spans="1:25" ht="23" customHeight="1">
      <c r="A91" s="469"/>
      <c r="B91" s="60"/>
      <c r="C91" s="346" t="s">
        <v>668</v>
      </c>
      <c r="D91" s="1021" t="s">
        <v>399</v>
      </c>
      <c r="E91" s="1022"/>
      <c r="F91" s="1022"/>
      <c r="G91" s="1022"/>
      <c r="H91" s="1022"/>
      <c r="I91" s="1023"/>
      <c r="J91" s="928"/>
      <c r="K91" s="929"/>
      <c r="L91" s="930"/>
      <c r="M91" s="469"/>
      <c r="N91" s="471"/>
      <c r="O91" s="472"/>
      <c r="P91" s="954"/>
      <c r="Q91" s="954"/>
      <c r="R91" s="954"/>
      <c r="S91" s="954"/>
      <c r="T91" s="954"/>
      <c r="U91" s="954"/>
      <c r="V91" s="954"/>
      <c r="W91" s="954"/>
      <c r="X91" s="955"/>
    </row>
    <row r="92" spans="1:25" ht="23" customHeight="1" thickBot="1">
      <c r="A92" s="473"/>
      <c r="B92" s="63"/>
      <c r="C92" s="503" t="s">
        <v>669</v>
      </c>
      <c r="D92" s="971" t="s">
        <v>400</v>
      </c>
      <c r="E92" s="972"/>
      <c r="F92" s="972"/>
      <c r="G92" s="972"/>
      <c r="H92" s="972"/>
      <c r="I92" s="973"/>
      <c r="J92" s="919"/>
      <c r="K92" s="920"/>
      <c r="L92" s="921"/>
      <c r="M92" s="473"/>
      <c r="N92" s="474"/>
      <c r="O92" s="372"/>
      <c r="P92" s="1056"/>
      <c r="Q92" s="1056"/>
      <c r="R92" s="1057"/>
      <c r="S92" s="1057"/>
      <c r="T92" s="1057"/>
      <c r="U92" s="1057"/>
      <c r="V92" s="1057"/>
      <c r="W92" s="1057"/>
      <c r="X92" s="1058"/>
    </row>
    <row r="93" spans="1:25" ht="23" customHeight="1" thickTop="1">
      <c r="A93" s="475"/>
      <c r="B93" s="922" t="s">
        <v>363</v>
      </c>
      <c r="C93" s="923"/>
      <c r="D93" s="923"/>
      <c r="E93" s="923"/>
      <c r="F93" s="923"/>
      <c r="G93" s="923"/>
      <c r="H93" s="923"/>
      <c r="I93" s="923"/>
      <c r="J93" s="923"/>
      <c r="K93" s="923"/>
      <c r="L93" s="924"/>
      <c r="M93" s="475"/>
      <c r="N93" s="476"/>
      <c r="O93" s="477"/>
      <c r="P93" s="1059"/>
      <c r="Q93" s="1059"/>
      <c r="R93" s="1059"/>
      <c r="S93" s="1059"/>
      <c r="T93" s="1059"/>
      <c r="U93" s="1059"/>
      <c r="V93" s="1059"/>
      <c r="W93" s="1059"/>
      <c r="X93" s="1060"/>
      <c r="Y93" s="478"/>
    </row>
    <row r="94" spans="1:25" ht="23" customHeight="1" thickBot="1">
      <c r="A94" s="479"/>
      <c r="B94" s="925"/>
      <c r="C94" s="926"/>
      <c r="D94" s="926"/>
      <c r="E94" s="926"/>
      <c r="F94" s="926"/>
      <c r="G94" s="926"/>
      <c r="H94" s="926"/>
      <c r="I94" s="926"/>
      <c r="J94" s="926"/>
      <c r="K94" s="926"/>
      <c r="L94" s="927"/>
      <c r="M94" s="479"/>
      <c r="N94" s="480"/>
      <c r="O94" s="481"/>
      <c r="P94" s="954"/>
      <c r="Q94" s="954"/>
      <c r="R94" s="954"/>
      <c r="S94" s="954"/>
      <c r="T94" s="954"/>
      <c r="U94" s="954"/>
      <c r="V94" s="954"/>
      <c r="W94" s="954"/>
      <c r="X94" s="955"/>
      <c r="Y94" s="482"/>
    </row>
    <row r="95" spans="1:25" ht="6" customHeight="1" thickBot="1">
      <c r="A95" s="187"/>
      <c r="B95" s="187"/>
      <c r="C95" s="187"/>
      <c r="D95" s="358"/>
      <c r="E95" s="358"/>
      <c r="F95" s="358"/>
      <c r="G95" s="358"/>
      <c r="H95" s="358"/>
      <c r="I95" s="358"/>
      <c r="J95" s="358"/>
      <c r="K95" s="358"/>
      <c r="L95" s="358"/>
      <c r="M95" s="187"/>
      <c r="N95" s="483"/>
      <c r="O95" s="483"/>
      <c r="P95" s="1061"/>
      <c r="Q95" s="1061"/>
      <c r="R95" s="1061"/>
      <c r="S95" s="1061"/>
      <c r="T95" s="1061"/>
      <c r="U95" s="1061"/>
      <c r="V95" s="1061"/>
      <c r="W95" s="1061"/>
      <c r="X95" s="1061"/>
    </row>
    <row r="96" spans="1:25" ht="23" customHeight="1" thickBot="1">
      <c r="A96" s="479"/>
      <c r="B96" s="913" t="s">
        <v>364</v>
      </c>
      <c r="C96" s="914"/>
      <c r="D96" s="914"/>
      <c r="E96" s="914"/>
      <c r="F96" s="914"/>
      <c r="G96" s="914"/>
      <c r="H96" s="914"/>
      <c r="I96" s="914"/>
      <c r="J96" s="914"/>
      <c r="K96" s="914"/>
      <c r="L96" s="915"/>
      <c r="M96" s="479"/>
      <c r="N96" s="913" t="s">
        <v>369</v>
      </c>
      <c r="O96" s="914"/>
      <c r="P96" s="914"/>
      <c r="Q96" s="914"/>
      <c r="R96" s="914"/>
      <c r="S96" s="914"/>
      <c r="T96" s="914"/>
      <c r="U96" s="914"/>
      <c r="V96" s="914"/>
      <c r="W96" s="914"/>
      <c r="X96" s="915"/>
      <c r="Y96" s="484"/>
    </row>
    <row r="97" spans="1:25" ht="23" customHeight="1" thickBot="1">
      <c r="A97" s="467"/>
      <c r="B97" s="450" t="s">
        <v>210</v>
      </c>
      <c r="C97" s="451" t="s">
        <v>223</v>
      </c>
      <c r="D97" s="916" t="s">
        <v>355</v>
      </c>
      <c r="E97" s="917"/>
      <c r="F97" s="917"/>
      <c r="G97" s="917"/>
      <c r="H97" s="917"/>
      <c r="I97" s="917"/>
      <c r="J97" s="917"/>
      <c r="K97" s="917"/>
      <c r="L97" s="918"/>
      <c r="M97" s="467"/>
      <c r="N97" s="485">
        <v>44661</v>
      </c>
      <c r="O97" s="1050" t="s">
        <v>412</v>
      </c>
      <c r="P97" s="1051"/>
      <c r="Q97" s="1048" t="s">
        <v>370</v>
      </c>
      <c r="R97" s="1048"/>
      <c r="S97" s="1048"/>
      <c r="T97" s="1048"/>
      <c r="U97" s="1049"/>
      <c r="V97" s="1169" t="s">
        <v>411</v>
      </c>
      <c r="W97" s="1170"/>
      <c r="X97" s="1171"/>
      <c r="Y97" s="484"/>
    </row>
    <row r="98" spans="1:25" ht="23" customHeight="1" thickTop="1">
      <c r="A98" s="467"/>
      <c r="B98" s="453">
        <v>45026</v>
      </c>
      <c r="C98" s="454" t="s">
        <v>356</v>
      </c>
      <c r="D98" s="974" t="s">
        <v>367</v>
      </c>
      <c r="E98" s="975"/>
      <c r="F98" s="975"/>
      <c r="G98" s="975"/>
      <c r="H98" s="975"/>
      <c r="I98" s="975"/>
      <c r="J98" s="975"/>
      <c r="K98" s="975"/>
      <c r="L98" s="976"/>
      <c r="M98" s="467"/>
      <c r="N98" s="344"/>
      <c r="O98" s="1052"/>
      <c r="P98" s="1053"/>
      <c r="Q98" s="1055"/>
      <c r="R98" s="1055"/>
      <c r="S98" s="1055"/>
      <c r="T98" s="1055"/>
      <c r="U98" s="1053"/>
      <c r="V98" s="1172"/>
      <c r="W98" s="1173"/>
      <c r="X98" s="1174"/>
      <c r="Y98" s="484"/>
    </row>
    <row r="99" spans="1:25" ht="23" customHeight="1" thickBot="1">
      <c r="A99" s="375"/>
      <c r="B99" s="60"/>
      <c r="C99" s="332"/>
      <c r="D99" s="928"/>
      <c r="E99" s="929"/>
      <c r="F99" s="929"/>
      <c r="G99" s="929"/>
      <c r="H99" s="929"/>
      <c r="I99" s="929"/>
      <c r="J99" s="929"/>
      <c r="K99" s="929"/>
      <c r="L99" s="930"/>
      <c r="M99" s="375"/>
      <c r="N99" s="345"/>
      <c r="O99" s="919"/>
      <c r="P99" s="1054"/>
      <c r="Q99" s="920"/>
      <c r="R99" s="920"/>
      <c r="S99" s="920"/>
      <c r="T99" s="920"/>
      <c r="U99" s="1054"/>
      <c r="V99" s="1175"/>
      <c r="W99" s="1176"/>
      <c r="X99" s="1177"/>
      <c r="Y99" s="484"/>
    </row>
    <row r="100" spans="1:25" ht="23" customHeight="1" thickTop="1" thickBot="1">
      <c r="A100" s="375"/>
      <c r="B100" s="60"/>
      <c r="C100" s="332"/>
      <c r="D100" s="928"/>
      <c r="E100" s="929"/>
      <c r="F100" s="929"/>
      <c r="G100" s="929"/>
      <c r="H100" s="929"/>
      <c r="I100" s="929"/>
      <c r="J100" s="929"/>
      <c r="K100" s="929"/>
      <c r="L100" s="930"/>
      <c r="M100" s="375"/>
      <c r="N100" s="1046" t="s">
        <v>197</v>
      </c>
      <c r="O100" s="1047"/>
      <c r="P100" s="486" t="s">
        <v>670</v>
      </c>
      <c r="Q100" s="1024" t="s">
        <v>371</v>
      </c>
      <c r="R100" s="1025"/>
      <c r="S100" s="1025"/>
      <c r="T100" s="1025"/>
      <c r="U100" s="1026"/>
      <c r="V100" s="956" t="s">
        <v>780</v>
      </c>
      <c r="W100" s="957"/>
      <c r="X100" s="958"/>
      <c r="Y100" s="487"/>
    </row>
    <row r="101" spans="1:25" ht="23" customHeight="1" thickTop="1" thickBot="1">
      <c r="A101" s="488"/>
      <c r="B101" s="61"/>
      <c r="C101" s="62"/>
      <c r="D101" s="931"/>
      <c r="E101" s="932"/>
      <c r="F101" s="932"/>
      <c r="G101" s="932"/>
      <c r="H101" s="932"/>
      <c r="I101" s="932"/>
      <c r="J101" s="932"/>
      <c r="K101" s="932"/>
      <c r="L101" s="933"/>
      <c r="M101" s="488"/>
      <c r="N101" s="1030" t="s">
        <v>373</v>
      </c>
      <c r="O101" s="1031"/>
      <c r="P101" s="1036"/>
      <c r="Q101" s="948" t="s">
        <v>396</v>
      </c>
      <c r="R101" s="949"/>
      <c r="S101" s="949"/>
      <c r="T101" s="949"/>
      <c r="U101" s="950"/>
      <c r="V101" s="959"/>
      <c r="W101" s="960"/>
      <c r="X101" s="961"/>
      <c r="Y101" s="487"/>
    </row>
    <row r="102" spans="1:25" ht="6" customHeight="1" thickBot="1">
      <c r="A102" s="187"/>
      <c r="B102" s="187"/>
      <c r="C102" s="187"/>
      <c r="D102" s="358"/>
      <c r="E102" s="358"/>
      <c r="F102" s="358"/>
      <c r="G102" s="358"/>
      <c r="H102" s="358"/>
      <c r="I102" s="358"/>
      <c r="J102" s="358"/>
      <c r="K102" s="358"/>
      <c r="L102" s="358"/>
      <c r="M102" s="187"/>
      <c r="N102" s="1032"/>
      <c r="O102" s="1033"/>
      <c r="P102" s="1037"/>
      <c r="Q102" s="951"/>
      <c r="R102" s="952"/>
      <c r="S102" s="952"/>
      <c r="T102" s="952"/>
      <c r="U102" s="953"/>
      <c r="V102" s="959"/>
      <c r="W102" s="960"/>
      <c r="X102" s="961"/>
    </row>
    <row r="103" spans="1:25" ht="23" customHeight="1" thickBot="1">
      <c r="A103" s="489"/>
      <c r="B103" s="913" t="s">
        <v>365</v>
      </c>
      <c r="C103" s="914"/>
      <c r="D103" s="914"/>
      <c r="E103" s="914"/>
      <c r="F103" s="914"/>
      <c r="G103" s="914"/>
      <c r="H103" s="914"/>
      <c r="I103" s="914"/>
      <c r="J103" s="914"/>
      <c r="K103" s="914"/>
      <c r="L103" s="915"/>
      <c r="M103" s="489"/>
      <c r="N103" s="1032"/>
      <c r="O103" s="1033"/>
      <c r="P103" s="327"/>
      <c r="Q103" s="945" t="s">
        <v>374</v>
      </c>
      <c r="R103" s="946"/>
      <c r="S103" s="946"/>
      <c r="T103" s="946"/>
      <c r="U103" s="947"/>
      <c r="V103" s="959"/>
      <c r="W103" s="960"/>
      <c r="X103" s="961"/>
      <c r="Y103" s="490"/>
    </row>
    <row r="104" spans="1:25" ht="23" customHeight="1" thickBot="1">
      <c r="A104" s="460"/>
      <c r="B104" s="450" t="s">
        <v>210</v>
      </c>
      <c r="C104" s="451" t="s">
        <v>223</v>
      </c>
      <c r="D104" s="916" t="s">
        <v>355</v>
      </c>
      <c r="E104" s="917"/>
      <c r="F104" s="917"/>
      <c r="G104" s="917"/>
      <c r="H104" s="917"/>
      <c r="I104" s="1038"/>
      <c r="J104" s="917" t="s">
        <v>366</v>
      </c>
      <c r="K104" s="917"/>
      <c r="L104" s="918"/>
      <c r="M104" s="460"/>
      <c r="N104" s="1032"/>
      <c r="O104" s="1033"/>
      <c r="P104" s="327"/>
      <c r="Q104" s="945" t="s">
        <v>377</v>
      </c>
      <c r="R104" s="946"/>
      <c r="S104" s="946"/>
      <c r="T104" s="946"/>
      <c r="U104" s="947"/>
      <c r="V104" s="959"/>
      <c r="W104" s="960"/>
      <c r="X104" s="961"/>
      <c r="Y104" s="490"/>
    </row>
    <row r="105" spans="1:25" ht="23" customHeight="1">
      <c r="A105" s="460"/>
      <c r="B105" s="491">
        <v>44661</v>
      </c>
      <c r="C105" s="492" t="s">
        <v>273</v>
      </c>
      <c r="D105" s="1039" t="s">
        <v>368</v>
      </c>
      <c r="E105" s="1040"/>
      <c r="F105" s="1040"/>
      <c r="G105" s="1040"/>
      <c r="H105" s="1040"/>
      <c r="I105" s="1041"/>
      <c r="J105" s="1042">
        <v>55</v>
      </c>
      <c r="K105" s="1043"/>
      <c r="L105" s="1044"/>
      <c r="M105" s="460"/>
      <c r="N105" s="1032"/>
      <c r="O105" s="1033"/>
      <c r="P105" s="327"/>
      <c r="Q105" s="945" t="s">
        <v>379</v>
      </c>
      <c r="R105" s="946"/>
      <c r="S105" s="946"/>
      <c r="T105" s="946"/>
      <c r="U105" s="947"/>
      <c r="V105" s="959"/>
      <c r="W105" s="960"/>
      <c r="X105" s="961"/>
      <c r="Y105" s="484"/>
    </row>
    <row r="106" spans="1:25" ht="23" customHeight="1">
      <c r="A106" s="460"/>
      <c r="B106" s="60"/>
      <c r="C106" s="332"/>
      <c r="D106" s="928"/>
      <c r="E106" s="929"/>
      <c r="F106" s="929"/>
      <c r="G106" s="929"/>
      <c r="H106" s="929"/>
      <c r="I106" s="1045"/>
      <c r="J106" s="928"/>
      <c r="K106" s="929"/>
      <c r="L106" s="930"/>
      <c r="M106" s="460"/>
      <c r="N106" s="1032"/>
      <c r="O106" s="1033"/>
      <c r="P106" s="327"/>
      <c r="Q106" s="945" t="s">
        <v>380</v>
      </c>
      <c r="R106" s="946"/>
      <c r="S106" s="946"/>
      <c r="T106" s="946"/>
      <c r="U106" s="947"/>
      <c r="V106" s="959"/>
      <c r="W106" s="960"/>
      <c r="X106" s="961"/>
      <c r="Y106" s="484"/>
    </row>
    <row r="107" spans="1:25" s="78" customFormat="1" ht="23" customHeight="1">
      <c r="A107" s="460"/>
      <c r="B107" s="60"/>
      <c r="C107" s="659"/>
      <c r="D107" s="928"/>
      <c r="E107" s="929"/>
      <c r="F107" s="929"/>
      <c r="G107" s="929"/>
      <c r="H107" s="929"/>
      <c r="I107" s="1045"/>
      <c r="J107" s="928"/>
      <c r="K107" s="929"/>
      <c r="L107" s="930"/>
      <c r="M107" s="460"/>
      <c r="N107" s="1032"/>
      <c r="O107" s="1033"/>
      <c r="P107" s="327"/>
      <c r="Q107" s="945" t="s">
        <v>381</v>
      </c>
      <c r="R107" s="946"/>
      <c r="S107" s="946"/>
      <c r="T107" s="946"/>
      <c r="U107" s="947"/>
      <c r="V107" s="959"/>
      <c r="W107" s="960"/>
      <c r="X107" s="961"/>
    </row>
    <row r="108" spans="1:25" s="78" customFormat="1" ht="23" customHeight="1" thickBot="1">
      <c r="A108" s="467"/>
      <c r="B108" s="61"/>
      <c r="C108" s="62"/>
      <c r="D108" s="660"/>
      <c r="E108" s="661"/>
      <c r="F108" s="661"/>
      <c r="G108" s="661"/>
      <c r="H108" s="661"/>
      <c r="I108" s="662"/>
      <c r="J108" s="660"/>
      <c r="K108" s="661"/>
      <c r="L108" s="663"/>
      <c r="M108" s="467"/>
      <c r="N108" s="1034"/>
      <c r="O108" s="1035"/>
      <c r="P108" s="328"/>
      <c r="Q108" s="1027" t="s">
        <v>382</v>
      </c>
      <c r="R108" s="1028"/>
      <c r="S108" s="1028"/>
      <c r="T108" s="1028"/>
      <c r="U108" s="1029"/>
      <c r="V108" s="962"/>
      <c r="W108" s="963"/>
      <c r="X108" s="964"/>
    </row>
    <row r="109" spans="1:25" s="78" customFormat="1" ht="23" customHeight="1" thickBot="1">
      <c r="A109" s="493"/>
      <c r="B109" s="934" t="s">
        <v>782</v>
      </c>
      <c r="C109" s="934"/>
      <c r="D109" s="934"/>
      <c r="E109" s="934"/>
      <c r="F109" s="934"/>
      <c r="G109" s="934"/>
      <c r="H109" s="934"/>
      <c r="I109" s="934"/>
      <c r="J109" s="934"/>
      <c r="K109" s="934"/>
      <c r="L109" s="934"/>
      <c r="M109" s="493"/>
      <c r="N109" s="494"/>
      <c r="O109" s="494"/>
      <c r="P109" s="495"/>
      <c r="Q109" s="496"/>
      <c r="R109" s="496"/>
      <c r="S109" s="496"/>
      <c r="T109" s="496"/>
      <c r="U109" s="496"/>
      <c r="V109" s="497"/>
      <c r="W109" s="497"/>
      <c r="X109" s="497"/>
    </row>
    <row r="110" spans="1:25" s="78" customFormat="1" ht="13" customHeight="1">
      <c r="A110" s="965" t="s">
        <v>383</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7"/>
    </row>
    <row r="111" spans="1:25" ht="13" customHeight="1" thickBot="1">
      <c r="A111" s="968"/>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70"/>
    </row>
    <row r="112" spans="1:25" ht="23" customHeight="1">
      <c r="A112" s="942" t="s">
        <v>207</v>
      </c>
      <c r="B112" s="943"/>
      <c r="C112" s="943"/>
      <c r="D112" s="944"/>
      <c r="E112" s="910" t="s">
        <v>673</v>
      </c>
      <c r="F112" s="911"/>
      <c r="G112" s="911"/>
      <c r="H112" s="911"/>
      <c r="I112" s="911"/>
      <c r="J112" s="911"/>
      <c r="K112" s="911"/>
      <c r="L112" s="912"/>
      <c r="M112" s="896" t="s">
        <v>239</v>
      </c>
      <c r="N112" s="897"/>
      <c r="O112" s="897"/>
      <c r="P112" s="897"/>
      <c r="Q112" s="897"/>
      <c r="R112" s="897"/>
      <c r="S112" s="897"/>
      <c r="T112" s="897"/>
      <c r="U112" s="897"/>
      <c r="V112" s="897"/>
      <c r="W112" s="897"/>
      <c r="X112" s="898"/>
    </row>
    <row r="113" spans="1:24" ht="23" customHeight="1">
      <c r="A113" s="907" t="s">
        <v>208</v>
      </c>
      <c r="B113" s="908"/>
      <c r="C113" s="908"/>
      <c r="D113" s="909"/>
      <c r="E113" s="890" t="s">
        <v>674</v>
      </c>
      <c r="F113" s="891"/>
      <c r="G113" s="891"/>
      <c r="H113" s="891"/>
      <c r="I113" s="891"/>
      <c r="J113" s="891"/>
      <c r="K113" s="891"/>
      <c r="L113" s="892"/>
      <c r="M113" s="899" t="s">
        <v>675</v>
      </c>
      <c r="N113" s="900"/>
      <c r="O113" s="900"/>
      <c r="P113" s="900"/>
      <c r="Q113" s="900"/>
      <c r="R113" s="901"/>
      <c r="S113" s="899" t="s">
        <v>675</v>
      </c>
      <c r="T113" s="900"/>
      <c r="U113" s="900"/>
      <c r="V113" s="900"/>
      <c r="W113" s="900"/>
      <c r="X113" s="905"/>
    </row>
    <row r="114" spans="1:24" ht="23" customHeight="1">
      <c r="A114" s="907" t="s">
        <v>209</v>
      </c>
      <c r="B114" s="908"/>
      <c r="C114" s="908"/>
      <c r="D114" s="909"/>
      <c r="E114" s="890" t="s">
        <v>674</v>
      </c>
      <c r="F114" s="891"/>
      <c r="G114" s="891"/>
      <c r="H114" s="891"/>
      <c r="I114" s="891"/>
      <c r="J114" s="891"/>
      <c r="K114" s="891"/>
      <c r="L114" s="892"/>
      <c r="M114" s="899" t="s">
        <v>675</v>
      </c>
      <c r="N114" s="900"/>
      <c r="O114" s="900"/>
      <c r="P114" s="900"/>
      <c r="Q114" s="900"/>
      <c r="R114" s="901"/>
      <c r="S114" s="899" t="s">
        <v>675</v>
      </c>
      <c r="T114" s="900"/>
      <c r="U114" s="900"/>
      <c r="V114" s="900"/>
      <c r="W114" s="900"/>
      <c r="X114" s="905"/>
    </row>
    <row r="115" spans="1:24" s="99" customFormat="1" ht="23" customHeight="1">
      <c r="A115" s="907" t="s">
        <v>217</v>
      </c>
      <c r="B115" s="908"/>
      <c r="C115" s="908"/>
      <c r="D115" s="909"/>
      <c r="E115" s="890" t="s">
        <v>674</v>
      </c>
      <c r="F115" s="891"/>
      <c r="G115" s="891"/>
      <c r="H115" s="891"/>
      <c r="I115" s="891"/>
      <c r="J115" s="891"/>
      <c r="K115" s="891"/>
      <c r="L115" s="892"/>
      <c r="M115" s="899" t="s">
        <v>675</v>
      </c>
      <c r="N115" s="900"/>
      <c r="O115" s="900"/>
      <c r="P115" s="900"/>
      <c r="Q115" s="900"/>
      <c r="R115" s="901"/>
      <c r="S115" s="899" t="s">
        <v>675</v>
      </c>
      <c r="T115" s="900"/>
      <c r="U115" s="900"/>
      <c r="V115" s="900"/>
      <c r="W115" s="900"/>
      <c r="X115" s="905"/>
    </row>
    <row r="116" spans="1:24" s="99" customFormat="1" ht="23" customHeight="1">
      <c r="A116" s="907" t="s">
        <v>314</v>
      </c>
      <c r="B116" s="908"/>
      <c r="C116" s="908"/>
      <c r="D116" s="909"/>
      <c r="E116" s="890" t="s">
        <v>674</v>
      </c>
      <c r="F116" s="891"/>
      <c r="G116" s="891"/>
      <c r="H116" s="891"/>
      <c r="I116" s="891"/>
      <c r="J116" s="891"/>
      <c r="K116" s="891"/>
      <c r="L116" s="892"/>
      <c r="M116" s="899" t="s">
        <v>675</v>
      </c>
      <c r="N116" s="900"/>
      <c r="O116" s="900"/>
      <c r="P116" s="900"/>
      <c r="Q116" s="900"/>
      <c r="R116" s="901"/>
      <c r="S116" s="899" t="s">
        <v>675</v>
      </c>
      <c r="T116" s="900"/>
      <c r="U116" s="900"/>
      <c r="V116" s="900"/>
      <c r="W116" s="900"/>
      <c r="X116" s="905"/>
    </row>
    <row r="117" spans="1:24" s="99" customFormat="1" ht="23" customHeight="1">
      <c r="A117" s="907" t="s">
        <v>219</v>
      </c>
      <c r="B117" s="908"/>
      <c r="C117" s="908"/>
      <c r="D117" s="909"/>
      <c r="E117" s="890" t="s">
        <v>674</v>
      </c>
      <c r="F117" s="891"/>
      <c r="G117" s="891"/>
      <c r="H117" s="891"/>
      <c r="I117" s="891"/>
      <c r="J117" s="891"/>
      <c r="K117" s="891"/>
      <c r="L117" s="892"/>
      <c r="M117" s="899" t="s">
        <v>675</v>
      </c>
      <c r="N117" s="900"/>
      <c r="O117" s="900"/>
      <c r="P117" s="900"/>
      <c r="Q117" s="900"/>
      <c r="R117" s="901"/>
      <c r="S117" s="899" t="s">
        <v>675</v>
      </c>
      <c r="T117" s="900"/>
      <c r="U117" s="900"/>
      <c r="V117" s="900"/>
      <c r="W117" s="900"/>
      <c r="X117" s="905"/>
    </row>
    <row r="118" spans="1:24" s="99" customFormat="1" ht="23" customHeight="1" thickBot="1">
      <c r="A118" s="1015" t="s">
        <v>220</v>
      </c>
      <c r="B118" s="1016"/>
      <c r="C118" s="1016"/>
      <c r="D118" s="1017"/>
      <c r="E118" s="893" t="s">
        <v>674</v>
      </c>
      <c r="F118" s="894"/>
      <c r="G118" s="894"/>
      <c r="H118" s="894"/>
      <c r="I118" s="894"/>
      <c r="J118" s="894"/>
      <c r="K118" s="894"/>
      <c r="L118" s="895"/>
      <c r="M118" s="902" t="s">
        <v>675</v>
      </c>
      <c r="N118" s="903"/>
      <c r="O118" s="903"/>
      <c r="P118" s="903"/>
      <c r="Q118" s="903"/>
      <c r="R118" s="904"/>
      <c r="S118" s="902" t="s">
        <v>675</v>
      </c>
      <c r="T118" s="903"/>
      <c r="U118" s="903"/>
      <c r="V118" s="903"/>
      <c r="W118" s="903"/>
      <c r="X118" s="906"/>
    </row>
    <row r="119" spans="1:24" s="99" customFormat="1" ht="23" customHeight="1">
      <c r="A119" s="64"/>
      <c r="B119" s="498"/>
      <c r="C119" s="78"/>
      <c r="D119" s="64"/>
      <c r="E119" s="64"/>
      <c r="F119" s="64"/>
      <c r="G119" s="64"/>
      <c r="H119" s="64"/>
      <c r="I119" s="64"/>
      <c r="J119" s="64"/>
      <c r="K119" s="64"/>
      <c r="L119" s="64"/>
      <c r="M119" s="64"/>
      <c r="N119" s="78"/>
      <c r="O119" s="218"/>
      <c r="P119" s="78"/>
      <c r="Q119" s="78"/>
      <c r="R119" s="78"/>
      <c r="S119" s="78"/>
      <c r="T119" s="78"/>
      <c r="U119" s="78"/>
      <c r="V119" s="78"/>
      <c r="W119" s="78"/>
      <c r="X119" s="218"/>
    </row>
    <row r="120" spans="1:24" s="99" customFormat="1" ht="23" customHeight="1">
      <c r="A120" s="64"/>
      <c r="B120" s="64"/>
      <c r="C120" s="64"/>
      <c r="D120" s="478"/>
      <c r="E120" s="478"/>
      <c r="F120" s="478"/>
      <c r="G120" s="478"/>
      <c r="H120" s="478"/>
      <c r="I120" s="478"/>
      <c r="J120" s="478"/>
      <c r="K120" s="478"/>
      <c r="L120" s="478"/>
      <c r="M120" s="64"/>
      <c r="N120" s="64"/>
      <c r="O120" s="222"/>
      <c r="P120" s="64"/>
      <c r="Q120" s="64"/>
      <c r="R120" s="64"/>
      <c r="S120" s="64"/>
      <c r="T120" s="64"/>
      <c r="U120" s="64"/>
      <c r="V120" s="64"/>
      <c r="W120" s="64"/>
      <c r="X120" s="222"/>
    </row>
    <row r="122" spans="1:24">
      <c r="N122" s="499"/>
    </row>
  </sheetData>
  <sheetProtection algorithmName="SHA-512" hashValue="8TV2sGet6M3RuKBiNwNrAJbA2bnYnYIkDet/BYxsE90AogkDzzcooMgVRNIJDTEALMW5ECa4TBBQofOCNM7nMQ==" saltValue="fJSyhrnbQh77sQy1Thh8Xw==" spinCount="100000" sheet="1" objects="1" scenarios="1"/>
  <mergeCells count="411">
    <mergeCell ref="U5:X5"/>
    <mergeCell ref="M48:O48"/>
    <mergeCell ref="N28:O28"/>
    <mergeCell ref="P37:Q37"/>
    <mergeCell ref="W31:X31"/>
    <mergeCell ref="R35:V35"/>
    <mergeCell ref="R36:V36"/>
    <mergeCell ref="R37:V37"/>
    <mergeCell ref="V6:X6"/>
    <mergeCell ref="W35:X35"/>
    <mergeCell ref="V13:X13"/>
    <mergeCell ref="T6:U6"/>
    <mergeCell ref="Q9:R9"/>
    <mergeCell ref="Q14:R14"/>
    <mergeCell ref="T14:U14"/>
    <mergeCell ref="T9:U9"/>
    <mergeCell ref="P28:Q28"/>
    <mergeCell ref="P32:Q32"/>
    <mergeCell ref="R32:V32"/>
    <mergeCell ref="W32:X32"/>
    <mergeCell ref="P31:Q31"/>
    <mergeCell ref="R31:V31"/>
    <mergeCell ref="N23:X23"/>
    <mergeCell ref="V18:X18"/>
    <mergeCell ref="B61:L61"/>
    <mergeCell ref="B48:C48"/>
    <mergeCell ref="W61:X61"/>
    <mergeCell ref="M65:N65"/>
    <mergeCell ref="M66:N66"/>
    <mergeCell ref="O61:Q61"/>
    <mergeCell ref="O62:Q62"/>
    <mergeCell ref="O63:Q63"/>
    <mergeCell ref="O64:Q64"/>
    <mergeCell ref="D49:E49"/>
    <mergeCell ref="P51:Q51"/>
    <mergeCell ref="M61:N61"/>
    <mergeCell ref="M67:N67"/>
    <mergeCell ref="M68:N68"/>
    <mergeCell ref="T50:U50"/>
    <mergeCell ref="T51:U51"/>
    <mergeCell ref="P49:Q49"/>
    <mergeCell ref="P50:Q50"/>
    <mergeCell ref="O67:Q67"/>
    <mergeCell ref="O68:Q68"/>
    <mergeCell ref="R64:V64"/>
    <mergeCell ref="R65:V65"/>
    <mergeCell ref="R66:V66"/>
    <mergeCell ref="R67:V67"/>
    <mergeCell ref="R68:V68"/>
    <mergeCell ref="Q58:S58"/>
    <mergeCell ref="V58:X58"/>
    <mergeCell ref="M64:N64"/>
    <mergeCell ref="O65:Q65"/>
    <mergeCell ref="O66:Q66"/>
    <mergeCell ref="M62:N62"/>
    <mergeCell ref="R61:V61"/>
    <mergeCell ref="B32:C32"/>
    <mergeCell ref="K32:L32"/>
    <mergeCell ref="K30:L30"/>
    <mergeCell ref="K31:L31"/>
    <mergeCell ref="N33:O33"/>
    <mergeCell ref="R63:V63"/>
    <mergeCell ref="R29:V29"/>
    <mergeCell ref="W29:X29"/>
    <mergeCell ref="P30:Q30"/>
    <mergeCell ref="R30:V30"/>
    <mergeCell ref="W30:X30"/>
    <mergeCell ref="P33:Q33"/>
    <mergeCell ref="R33:V33"/>
    <mergeCell ref="W33:X33"/>
    <mergeCell ref="W36:X36"/>
    <mergeCell ref="W37:X37"/>
    <mergeCell ref="R62:V62"/>
    <mergeCell ref="T44:U44"/>
    <mergeCell ref="T45:U45"/>
    <mergeCell ref="P44:Q44"/>
    <mergeCell ref="P45:Q45"/>
    <mergeCell ref="P46:Q46"/>
    <mergeCell ref="P35:Q35"/>
    <mergeCell ref="P36:Q36"/>
    <mergeCell ref="D28:E28"/>
    <mergeCell ref="D29:E29"/>
    <mergeCell ref="K28:L28"/>
    <mergeCell ref="R28:V28"/>
    <mergeCell ref="K27:L27"/>
    <mergeCell ref="G27:J27"/>
    <mergeCell ref="G28:J28"/>
    <mergeCell ref="G29:J29"/>
    <mergeCell ref="M63:N63"/>
    <mergeCell ref="D51:E51"/>
    <mergeCell ref="H49:I49"/>
    <mergeCell ref="H50:I50"/>
    <mergeCell ref="H51:I51"/>
    <mergeCell ref="C36:L36"/>
    <mergeCell ref="N32:O32"/>
    <mergeCell ref="N31:O31"/>
    <mergeCell ref="M43:O43"/>
    <mergeCell ref="N29:O29"/>
    <mergeCell ref="D50:E50"/>
    <mergeCell ref="B29:C29"/>
    <mergeCell ref="B30:C30"/>
    <mergeCell ref="B31:C31"/>
    <mergeCell ref="D30:E30"/>
    <mergeCell ref="D31:E31"/>
    <mergeCell ref="B26:C26"/>
    <mergeCell ref="B27:C27"/>
    <mergeCell ref="W28:X28"/>
    <mergeCell ref="P29:Q29"/>
    <mergeCell ref="K29:L29"/>
    <mergeCell ref="W9:X9"/>
    <mergeCell ref="W14:X14"/>
    <mergeCell ref="B19:I19"/>
    <mergeCell ref="F20:I20"/>
    <mergeCell ref="B20:E20"/>
    <mergeCell ref="J19:X19"/>
    <mergeCell ref="J20:X20"/>
    <mergeCell ref="B21:E21"/>
    <mergeCell ref="F21:I21"/>
    <mergeCell ref="N15:O15"/>
    <mergeCell ref="V12:X12"/>
    <mergeCell ref="B13:C13"/>
    <mergeCell ref="D13:F13"/>
    <mergeCell ref="G13:I13"/>
    <mergeCell ref="J13:L13"/>
    <mergeCell ref="N13:O13"/>
    <mergeCell ref="D15:F15"/>
    <mergeCell ref="D17:F17"/>
    <mergeCell ref="B23:L23"/>
    <mergeCell ref="J21:X21"/>
    <mergeCell ref="B18:C18"/>
    <mergeCell ref="D18:F18"/>
    <mergeCell ref="G18:I18"/>
    <mergeCell ref="J18:L18"/>
    <mergeCell ref="N18:O18"/>
    <mergeCell ref="P18:R18"/>
    <mergeCell ref="B16:C16"/>
    <mergeCell ref="D16:F16"/>
    <mergeCell ref="G16:I16"/>
    <mergeCell ref="J16:L16"/>
    <mergeCell ref="N16:O16"/>
    <mergeCell ref="P16:R16"/>
    <mergeCell ref="N24:O24"/>
    <mergeCell ref="B24:C24"/>
    <mergeCell ref="B25:C25"/>
    <mergeCell ref="P24:Q24"/>
    <mergeCell ref="P25:Q25"/>
    <mergeCell ref="N6:P6"/>
    <mergeCell ref="B6:D6"/>
    <mergeCell ref="H9:I9"/>
    <mergeCell ref="H14:I14"/>
    <mergeCell ref="E14:F14"/>
    <mergeCell ref="K9:L9"/>
    <mergeCell ref="K14:L14"/>
    <mergeCell ref="E6:L6"/>
    <mergeCell ref="N12:O12"/>
    <mergeCell ref="P12:R12"/>
    <mergeCell ref="Q6:S6"/>
    <mergeCell ref="B12:C12"/>
    <mergeCell ref="P13:R13"/>
    <mergeCell ref="D12:F12"/>
    <mergeCell ref="S10:U10"/>
    <mergeCell ref="S11:U11"/>
    <mergeCell ref="S12:U12"/>
    <mergeCell ref="S13:U13"/>
    <mergeCell ref="S18:U18"/>
    <mergeCell ref="B4:F4"/>
    <mergeCell ref="V97:X99"/>
    <mergeCell ref="B8:X8"/>
    <mergeCell ref="D9:F9"/>
    <mergeCell ref="B10:C10"/>
    <mergeCell ref="D10:F10"/>
    <mergeCell ref="G10:I10"/>
    <mergeCell ref="J10:L10"/>
    <mergeCell ref="N10:O10"/>
    <mergeCell ref="P10:R10"/>
    <mergeCell ref="V10:X10"/>
    <mergeCell ref="B11:C11"/>
    <mergeCell ref="D11:F11"/>
    <mergeCell ref="G11:I11"/>
    <mergeCell ref="J11:L11"/>
    <mergeCell ref="N11:O11"/>
    <mergeCell ref="P11:R11"/>
    <mergeCell ref="V11:X11"/>
    <mergeCell ref="B15:C15"/>
    <mergeCell ref="J12:L12"/>
    <mergeCell ref="J15:L15"/>
    <mergeCell ref="B17:C17"/>
    <mergeCell ref="G12:I12"/>
    <mergeCell ref="B28:C28"/>
    <mergeCell ref="V15:X15"/>
    <mergeCell ref="V16:X16"/>
    <mergeCell ref="P15:R15"/>
    <mergeCell ref="G15:I15"/>
    <mergeCell ref="V17:X17"/>
    <mergeCell ref="G17:I17"/>
    <mergeCell ref="J17:L17"/>
    <mergeCell ref="N17:O17"/>
    <mergeCell ref="P17:R17"/>
    <mergeCell ref="S15:U15"/>
    <mergeCell ref="S16:U16"/>
    <mergeCell ref="S17:U17"/>
    <mergeCell ref="G33:J33"/>
    <mergeCell ref="G34:J34"/>
    <mergeCell ref="G35:J35"/>
    <mergeCell ref="W24:X24"/>
    <mergeCell ref="N26:O26"/>
    <mergeCell ref="N25:O25"/>
    <mergeCell ref="N34:X34"/>
    <mergeCell ref="N27:X27"/>
    <mergeCell ref="D25:E25"/>
    <mergeCell ref="D26:E26"/>
    <mergeCell ref="K25:L25"/>
    <mergeCell ref="K26:L26"/>
    <mergeCell ref="R25:V25"/>
    <mergeCell ref="W25:X25"/>
    <mergeCell ref="R26:V26"/>
    <mergeCell ref="W26:X26"/>
    <mergeCell ref="R24:V24"/>
    <mergeCell ref="D24:E24"/>
    <mergeCell ref="K24:L24"/>
    <mergeCell ref="G24:J24"/>
    <mergeCell ref="G25:J25"/>
    <mergeCell ref="G26:J26"/>
    <mergeCell ref="D27:E27"/>
    <mergeCell ref="P26:Q26"/>
    <mergeCell ref="D43:J43"/>
    <mergeCell ref="D48:J48"/>
    <mergeCell ref="W48:X48"/>
    <mergeCell ref="P43:V43"/>
    <mergeCell ref="P48:V48"/>
    <mergeCell ref="B58:D58"/>
    <mergeCell ref="N58:P58"/>
    <mergeCell ref="T58:U58"/>
    <mergeCell ref="E58:L58"/>
    <mergeCell ref="K48:L48"/>
    <mergeCell ref="D44:E44"/>
    <mergeCell ref="D45:E45"/>
    <mergeCell ref="D46:E46"/>
    <mergeCell ref="H44:I44"/>
    <mergeCell ref="H45:I45"/>
    <mergeCell ref="T49:U49"/>
    <mergeCell ref="T46:U46"/>
    <mergeCell ref="B44:C45"/>
    <mergeCell ref="B46:C46"/>
    <mergeCell ref="B49:C50"/>
    <mergeCell ref="B51:C51"/>
    <mergeCell ref="M44:O45"/>
    <mergeCell ref="M49:O50"/>
    <mergeCell ref="M51:O51"/>
    <mergeCell ref="D82:I82"/>
    <mergeCell ref="J82:L82"/>
    <mergeCell ref="P82:U82"/>
    <mergeCell ref="D83:I83"/>
    <mergeCell ref="J83:L83"/>
    <mergeCell ref="P83:U83"/>
    <mergeCell ref="B77:X77"/>
    <mergeCell ref="B79:L79"/>
    <mergeCell ref="N79:X80"/>
    <mergeCell ref="D80:I80"/>
    <mergeCell ref="J80:L80"/>
    <mergeCell ref="W82:X82"/>
    <mergeCell ref="W83:X83"/>
    <mergeCell ref="W81:X81"/>
    <mergeCell ref="D81:I81"/>
    <mergeCell ref="J81:L81"/>
    <mergeCell ref="O71:Q71"/>
    <mergeCell ref="R69:T71"/>
    <mergeCell ref="U69:V69"/>
    <mergeCell ref="B60:X60"/>
    <mergeCell ref="M69:N69"/>
    <mergeCell ref="D84:I84"/>
    <mergeCell ref="J84:L84"/>
    <mergeCell ref="P84:U84"/>
    <mergeCell ref="D85:I85"/>
    <mergeCell ref="J85:L85"/>
    <mergeCell ref="P85:U85"/>
    <mergeCell ref="P81:U81"/>
    <mergeCell ref="M71:N71"/>
    <mergeCell ref="U71:V71"/>
    <mergeCell ref="O70:Q70"/>
    <mergeCell ref="M70:N70"/>
    <mergeCell ref="B72:L72"/>
    <mergeCell ref="B74:F75"/>
    <mergeCell ref="G74:L74"/>
    <mergeCell ref="G75:L75"/>
    <mergeCell ref="M72:N72"/>
    <mergeCell ref="M73:N73"/>
    <mergeCell ref="R72:V72"/>
    <mergeCell ref="R73:V73"/>
    <mergeCell ref="N96:X96"/>
    <mergeCell ref="P92:X92"/>
    <mergeCell ref="P93:X93"/>
    <mergeCell ref="P95:X95"/>
    <mergeCell ref="D86:I86"/>
    <mergeCell ref="J86:L86"/>
    <mergeCell ref="N86:T86"/>
    <mergeCell ref="U86:W86"/>
    <mergeCell ref="D87:I87"/>
    <mergeCell ref="J87:L87"/>
    <mergeCell ref="B89:L89"/>
    <mergeCell ref="D90:I90"/>
    <mergeCell ref="J90:L90"/>
    <mergeCell ref="A116:D116"/>
    <mergeCell ref="A117:D117"/>
    <mergeCell ref="A118:D118"/>
    <mergeCell ref="N90:X90"/>
    <mergeCell ref="D91:I91"/>
    <mergeCell ref="J91:L91"/>
    <mergeCell ref="P91:X91"/>
    <mergeCell ref="Q100:U100"/>
    <mergeCell ref="Q108:U108"/>
    <mergeCell ref="N101:O108"/>
    <mergeCell ref="P101:P102"/>
    <mergeCell ref="D104:I104"/>
    <mergeCell ref="J104:L104"/>
    <mergeCell ref="D105:I105"/>
    <mergeCell ref="J105:L105"/>
    <mergeCell ref="D106:I106"/>
    <mergeCell ref="N100:O100"/>
    <mergeCell ref="Q97:U97"/>
    <mergeCell ref="O97:P97"/>
    <mergeCell ref="O98:P98"/>
    <mergeCell ref="O99:P99"/>
    <mergeCell ref="Q98:U98"/>
    <mergeCell ref="Q99:U99"/>
    <mergeCell ref="D107:I107"/>
    <mergeCell ref="M46:O46"/>
    <mergeCell ref="P47:S47"/>
    <mergeCell ref="D47:G47"/>
    <mergeCell ref="D52:G52"/>
    <mergeCell ref="P52:S52"/>
    <mergeCell ref="H47:I47"/>
    <mergeCell ref="T47:U47"/>
    <mergeCell ref="H52:I52"/>
    <mergeCell ref="T52:U52"/>
    <mergeCell ref="B1:F3"/>
    <mergeCell ref="N37:O37"/>
    <mergeCell ref="H46:I46"/>
    <mergeCell ref="N30:O30"/>
    <mergeCell ref="B33:C33"/>
    <mergeCell ref="D32:E32"/>
    <mergeCell ref="D33:E33"/>
    <mergeCell ref="K33:L33"/>
    <mergeCell ref="N36:O36"/>
    <mergeCell ref="B34:C34"/>
    <mergeCell ref="B35:C35"/>
    <mergeCell ref="D34:E34"/>
    <mergeCell ref="D35:E35"/>
    <mergeCell ref="K34:L34"/>
    <mergeCell ref="K35:L35"/>
    <mergeCell ref="N35:O35"/>
    <mergeCell ref="C37:L37"/>
    <mergeCell ref="B42:X42"/>
    <mergeCell ref="B43:C43"/>
    <mergeCell ref="K43:L43"/>
    <mergeCell ref="W43:X43"/>
    <mergeCell ref="G30:J30"/>
    <mergeCell ref="G31:J31"/>
    <mergeCell ref="G32:J32"/>
    <mergeCell ref="O72:Q72"/>
    <mergeCell ref="O73:Q73"/>
    <mergeCell ref="U70:V70"/>
    <mergeCell ref="O69:Q69"/>
    <mergeCell ref="W84:X84"/>
    <mergeCell ref="W85:X85"/>
    <mergeCell ref="A112:D112"/>
    <mergeCell ref="A113:D113"/>
    <mergeCell ref="A114:D114"/>
    <mergeCell ref="Q107:U107"/>
    <mergeCell ref="Q101:U102"/>
    <mergeCell ref="Q103:U103"/>
    <mergeCell ref="Q104:U104"/>
    <mergeCell ref="Q105:U105"/>
    <mergeCell ref="Q106:U106"/>
    <mergeCell ref="P94:X94"/>
    <mergeCell ref="V100:X108"/>
    <mergeCell ref="A110:X111"/>
    <mergeCell ref="J107:L107"/>
    <mergeCell ref="D92:I92"/>
    <mergeCell ref="D100:L100"/>
    <mergeCell ref="D98:L98"/>
    <mergeCell ref="D99:L99"/>
    <mergeCell ref="B103:L103"/>
    <mergeCell ref="A115:D115"/>
    <mergeCell ref="E112:L112"/>
    <mergeCell ref="E113:L113"/>
    <mergeCell ref="E114:L114"/>
    <mergeCell ref="E115:L115"/>
    <mergeCell ref="B96:L96"/>
    <mergeCell ref="D97:L97"/>
    <mergeCell ref="J92:L92"/>
    <mergeCell ref="B93:L94"/>
    <mergeCell ref="J106:L106"/>
    <mergeCell ref="D101:L101"/>
    <mergeCell ref="B109:L109"/>
    <mergeCell ref="E116:L116"/>
    <mergeCell ref="E117:L117"/>
    <mergeCell ref="E118:L118"/>
    <mergeCell ref="M112:X112"/>
    <mergeCell ref="M113:R113"/>
    <mergeCell ref="M114:R114"/>
    <mergeCell ref="M115:R115"/>
    <mergeCell ref="M116:R116"/>
    <mergeCell ref="M117:R117"/>
    <mergeCell ref="M118:R118"/>
    <mergeCell ref="S113:X113"/>
    <mergeCell ref="S114:X114"/>
    <mergeCell ref="S115:X115"/>
    <mergeCell ref="S116:X116"/>
    <mergeCell ref="S117:X117"/>
    <mergeCell ref="S118:X118"/>
  </mergeCells>
  <phoneticPr fontId="9"/>
  <conditionalFormatting sqref="H9:I9 K9:L9 Q9:R9 T9:U9 W9:X9 G10:L13 P10:X13">
    <cfRule type="containsBlanks" dxfId="31" priority="9">
      <formula>LEN(TRIM(G9))=0</formula>
    </cfRule>
  </conditionalFormatting>
  <conditionalFormatting sqref="E14:F14 H14:I14 K14:L14 Q14:R14 T14:U14 W14:X14 D15:L18 P15:X18 B20:E20 F20:I21">
    <cfRule type="containsBlanks" dxfId="30" priority="8">
      <formula>LEN(TRIM(B14))=0</formula>
    </cfRule>
  </conditionalFormatting>
  <conditionalFormatting sqref="B25:E35 G25:L35 N25:Q26 W25:X26 N29:X33">
    <cfRule type="containsBlanks" dxfId="29" priority="7">
      <formula>LEN(TRIM(B25))=0</formula>
    </cfRule>
  </conditionalFormatting>
  <conditionalFormatting sqref="N36:Q37 W36:X37">
    <cfRule type="containsBlanks" dxfId="28" priority="6">
      <formula>LEN(TRIM(N36))=0</formula>
    </cfRule>
  </conditionalFormatting>
  <conditionalFormatting sqref="B44:C45 B49:C50 D44:E46 H44:I46 M44:O45 P44:Q46 T44:U46 M49:O50 D49:E51 H49:I51 P49:Q51 T49:U51">
    <cfRule type="containsBlanks" dxfId="27" priority="5">
      <formula>LEN(TRIM(B44))=0</formula>
    </cfRule>
  </conditionalFormatting>
  <conditionalFormatting sqref="M63:Q73 W63:W73">
    <cfRule type="containsBlanks" dxfId="26" priority="4">
      <formula>LEN(TRIM(M63))=0</formula>
    </cfRule>
  </conditionalFormatting>
  <conditionalFormatting sqref="B82:L87 N83:X85 U86:W86">
    <cfRule type="containsBlanks" dxfId="25" priority="3">
      <formula>LEN(TRIM(B82))=0</formula>
    </cfRule>
  </conditionalFormatting>
  <conditionalFormatting sqref="B91:B92 C92 J91:L92 B99:L101 N98:U99">
    <cfRule type="containsBlanks" dxfId="24" priority="2">
      <formula>LEN(TRIM(B91))=0</formula>
    </cfRule>
  </conditionalFormatting>
  <conditionalFormatting sqref="P101:P108 B106:L108">
    <cfRule type="containsBlanks" dxfId="23" priority="1">
      <formula>LEN(TRIM(B101))=0</formula>
    </cfRule>
  </conditionalFormatting>
  <dataValidations count="2">
    <dataValidation allowBlank="1" showInputMessage="1" showErrorMessage="1" prompt="入力例　○○／○○" sqref="O87 X87" xr:uid="{3ADF57B8-B4F8-494C-9696-94355C50A756}"/>
    <dataValidation allowBlank="1" showInputMessage="1" showErrorMessage="1" prompt="入力例　18：30_x000a_" sqref="O88 X88" xr:uid="{731BE8AF-B719-4D98-A0DD-F385143A069C}"/>
  </dataValidations>
  <pageMargins left="0.70866141732283472" right="0.70866141732283472" top="0.55118110236220474" bottom="0.55118110236220474" header="0.31496062992125984" footer="0.31496062992125984"/>
  <pageSetup paperSize="9" scale="58" fitToHeight="0" orientation="portrait" r:id="rId1"/>
  <rowBreaks count="2" manualBreakCount="2">
    <brk id="52" max="23" man="1"/>
    <brk id="161"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114300</xdr:colOff>
                    <xdr:row>92</xdr:row>
                    <xdr:rowOff>38100</xdr:rowOff>
                  </from>
                  <to>
                    <xdr:col>1</xdr:col>
                    <xdr:colOff>400050</xdr:colOff>
                    <xdr:row>92</xdr:row>
                    <xdr:rowOff>247650</xdr:rowOff>
                  </to>
                </anchor>
              </controlPr>
            </control>
          </mc:Choice>
        </mc:AlternateContent>
        <mc:AlternateContent xmlns:mc="http://schemas.openxmlformats.org/markup-compatibility/2006">
          <mc:Choice Requires="x14">
            <control shapeId="186374" r:id="rId5"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7" r:id="rId6" name="Check Box 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8" r:id="rId7" name="Check Box 1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 r:id="rId8" name="Check Box 32">
              <controlPr defaultSize="0" autoFill="0" autoLine="0" autoPict="0">
                <anchor moveWithCells="1">
                  <from>
                    <xdr:col>1</xdr:col>
                    <xdr:colOff>203200</xdr:colOff>
                    <xdr:row>19</xdr:row>
                    <xdr:rowOff>63500</xdr:rowOff>
                  </from>
                  <to>
                    <xdr:col>2</xdr:col>
                    <xdr:colOff>25400</xdr:colOff>
                    <xdr:row>19</xdr:row>
                    <xdr:rowOff>273050</xdr:rowOff>
                  </to>
                </anchor>
              </controlPr>
            </control>
          </mc:Choice>
        </mc:AlternateContent>
        <mc:AlternateContent xmlns:mc="http://schemas.openxmlformats.org/markup-compatibility/2006">
          <mc:Choice Requires="x14">
            <control shapeId="7" r:id="rId9" name="Check Box 33">
              <controlPr defaultSize="0" autoFill="0" autoLine="0" autoPict="0">
                <anchor moveWithCells="1">
                  <from>
                    <xdr:col>5</xdr:col>
                    <xdr:colOff>165100</xdr:colOff>
                    <xdr:row>19</xdr:row>
                    <xdr:rowOff>50800</xdr:rowOff>
                  </from>
                  <to>
                    <xdr:col>5</xdr:col>
                    <xdr:colOff>450850</xdr:colOff>
                    <xdr:row>19</xdr:row>
                    <xdr:rowOff>260350</xdr:rowOff>
                  </to>
                </anchor>
              </controlPr>
            </control>
          </mc:Choice>
        </mc:AlternateContent>
        <mc:AlternateContent xmlns:mc="http://schemas.openxmlformats.org/markup-compatibility/2006">
          <mc:Choice Requires="x14">
            <control shapeId="9" r:id="rId10" name="Check Box 34">
              <controlPr defaultSize="0" autoFill="0" autoLine="0" autoPict="0">
                <anchor moveWithCells="1">
                  <from>
                    <xdr:col>5</xdr:col>
                    <xdr:colOff>171450</xdr:colOff>
                    <xdr:row>20</xdr:row>
                    <xdr:rowOff>57150</xdr:rowOff>
                  </from>
                  <to>
                    <xdr:col>5</xdr:col>
                    <xdr:colOff>457200</xdr:colOff>
                    <xdr:row>20</xdr:row>
                    <xdr:rowOff>266700</xdr:rowOff>
                  </to>
                </anchor>
              </controlPr>
            </control>
          </mc:Choice>
        </mc:AlternateContent>
        <mc:AlternateContent xmlns:mc="http://schemas.openxmlformats.org/markup-compatibility/2006">
          <mc:Choice Requires="x14">
            <control shapeId="12" r:id="rId11" name="Check Box 35">
              <controlPr defaultSize="0" autoFill="0" autoLine="0" autoPict="0">
                <anchor moveWithCells="1">
                  <from>
                    <xdr:col>1</xdr:col>
                    <xdr:colOff>127000</xdr:colOff>
                    <xdr:row>35</xdr:row>
                    <xdr:rowOff>69850</xdr:rowOff>
                  </from>
                  <to>
                    <xdr:col>1</xdr:col>
                    <xdr:colOff>412750</xdr:colOff>
                    <xdr:row>35</xdr:row>
                    <xdr:rowOff>279400</xdr:rowOff>
                  </to>
                </anchor>
              </controlPr>
            </control>
          </mc:Choice>
        </mc:AlternateContent>
        <mc:AlternateContent xmlns:mc="http://schemas.openxmlformats.org/markup-compatibility/2006">
          <mc:Choice Requires="x14">
            <control shapeId="15" r:id="rId12" name="Check Box 36">
              <controlPr defaultSize="0" autoFill="0" autoLine="0" autoPict="0">
                <anchor moveWithCells="1">
                  <from>
                    <xdr:col>1</xdr:col>
                    <xdr:colOff>120650</xdr:colOff>
                    <xdr:row>36</xdr:row>
                    <xdr:rowOff>69850</xdr:rowOff>
                  </from>
                  <to>
                    <xdr:col>1</xdr:col>
                    <xdr:colOff>406400</xdr:colOff>
                    <xdr:row>36</xdr:row>
                    <xdr:rowOff>279400</xdr:rowOff>
                  </to>
                </anchor>
              </controlPr>
            </control>
          </mc:Choice>
        </mc:AlternateContent>
        <mc:AlternateContent xmlns:mc="http://schemas.openxmlformats.org/markup-compatibility/2006">
          <mc:Choice Requires="x14">
            <control shapeId="17" r:id="rId13" name="Check Box 37">
              <controlPr defaultSize="0" autoFill="0" autoLine="0" autoPict="0">
                <anchor moveWithCells="1">
                  <from>
                    <xdr:col>2</xdr:col>
                    <xdr:colOff>203200</xdr:colOff>
                    <xdr:row>70</xdr:row>
                    <xdr:rowOff>266700</xdr:rowOff>
                  </from>
                  <to>
                    <xdr:col>3</xdr:col>
                    <xdr:colOff>120650</xdr:colOff>
                    <xdr:row>72</xdr:row>
                    <xdr:rowOff>0</xdr:rowOff>
                  </to>
                </anchor>
              </controlPr>
            </control>
          </mc:Choice>
        </mc:AlternateContent>
        <mc:AlternateContent xmlns:mc="http://schemas.openxmlformats.org/markup-compatibility/2006">
          <mc:Choice Requires="x14">
            <control shapeId="18" r:id="rId14" name="Check Box 38">
              <controlPr defaultSize="0" autoFill="0" autoLine="0" autoPict="0">
                <anchor moveWithCells="1">
                  <from>
                    <xdr:col>6</xdr:col>
                    <xdr:colOff>165100</xdr:colOff>
                    <xdr:row>73</xdr:row>
                    <xdr:rowOff>0</xdr:rowOff>
                  </from>
                  <to>
                    <xdr:col>7</xdr:col>
                    <xdr:colOff>38100</xdr:colOff>
                    <xdr:row>74</xdr:row>
                    <xdr:rowOff>6350</xdr:rowOff>
                  </to>
                </anchor>
              </controlPr>
            </control>
          </mc:Choice>
        </mc:AlternateContent>
        <mc:AlternateContent xmlns:mc="http://schemas.openxmlformats.org/markup-compatibility/2006">
          <mc:Choice Requires="x14">
            <control shapeId="19" r:id="rId15" name="Check Box 39">
              <controlPr defaultSize="0" autoFill="0" autoLine="0" autoPict="0">
                <anchor moveWithCells="1">
                  <from>
                    <xdr:col>6</xdr:col>
                    <xdr:colOff>165100</xdr:colOff>
                    <xdr:row>74</xdr:row>
                    <xdr:rowOff>0</xdr:rowOff>
                  </from>
                  <to>
                    <xdr:col>7</xdr:col>
                    <xdr:colOff>38100</xdr:colOff>
                    <xdr:row>75</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BBD303E-3A5B-4380-8A70-57D566B8BEC3}">
          <x14:formula1>
            <xm:f>入力フォーム用項目!$C$4:$C$6</xm:f>
          </x14:formula1>
          <xm:sqref>C82:C87 O83:O85 O98:O99 C91:C92 C99:C101 C106:C108</xm:sqref>
        </x14:dataValidation>
        <x14:dataValidation type="list" allowBlank="1" showInputMessage="1" showErrorMessage="1" xr:uid="{46089845-F773-4C97-A6A7-3D553A1B6A5F}">
          <x14:formula1>
            <xm:f>入力フォーム用項目!$B$3:$B$17</xm:f>
          </x14:formula1>
          <xm:sqref>D82:I87</xm:sqref>
        </x14:dataValidation>
        <x14:dataValidation type="list" allowBlank="1" showInputMessage="1" showErrorMessage="1" xr:uid="{02FF6174-A699-49A2-97ED-F526C645EFFD}">
          <x14:formula1>
            <xm:f>入力フォーム用項目!$B$24:$B$26</xm:f>
          </x14:formula1>
          <xm:sqref>P83:U85</xm:sqref>
        </x14:dataValidation>
        <x14:dataValidation type="list" allowBlank="1" showInputMessage="1" showErrorMessage="1" xr:uid="{EC0D90D5-20C5-4940-A1F3-9083999F5C80}">
          <x14:formula1>
            <xm:f>入力フォーム用項目!$B$30:$B$33</xm:f>
          </x14:formula1>
          <xm:sqref>Q98:U99</xm:sqref>
        </x14:dataValidation>
        <x14:dataValidation type="list" allowBlank="1" showInputMessage="1" showErrorMessage="1" xr:uid="{54A6E635-3496-44BE-9D95-ADD74CEBA27E}">
          <x14:formula1>
            <xm:f>入力フォーム用項目!$B$43:$B$52</xm:f>
          </x14:formula1>
          <xm:sqref>D99:L101</xm:sqref>
        </x14:dataValidation>
        <x14:dataValidation type="list" allowBlank="1" showInputMessage="1" showErrorMessage="1" xr:uid="{1E9FFC07-494D-4850-80B0-B782E4FBA623}">
          <x14:formula1>
            <xm:f>入力フォーム用項目!$B$27:$B$28</xm:f>
          </x14:formula1>
          <xm:sqref>D106:I108</xm:sqref>
        </x14:dataValidation>
        <x14:dataValidation type="list" allowBlank="1" showInputMessage="1" showErrorMessage="1" xr:uid="{ECCA2F70-1ECB-4FF8-A3BB-30FC715FF7AB}">
          <x14:formula1>
            <xm:f>入力フォーム用項目!$E$3:$E$30</xm:f>
          </x14:formula1>
          <xm:sqref>G25:G35</xm:sqref>
        </x14:dataValidation>
        <x14:dataValidation type="list" allowBlank="1" showInputMessage="1" showErrorMessage="1" xr:uid="{C1DB0693-E2FF-485D-A202-9C25E3486A5B}">
          <x14:formula1>
            <xm:f>入力フォーム用項目!$E$44:$E$58</xm:f>
          </x14:formula1>
          <xm:sqref>R29:R33 S29:V30 S32:V33</xm:sqref>
        </x14:dataValidation>
        <x14:dataValidation type="list" allowBlank="1" showInputMessage="1" showErrorMessage="1" xr:uid="{CFA1FA3A-2861-4F91-9E9C-04EC2ECBAEE8}">
          <x14:formula1>
            <xm:f>入力フォーム用項目!$C$8:$C$18</xm:f>
          </x14:formula1>
          <xm:sqref>B44:C45 B49:C50 M44:O45 M49:O50</xm:sqref>
        </x14:dataValidation>
        <x14:dataValidation type="list" allowBlank="1" showInputMessage="1" showErrorMessage="1" xr:uid="{3CBB76C3-2153-4569-81BC-A21E5EE5269A}">
          <x14:formula1>
            <xm:f>入力フォーム用項目!$C$20:$C$21</xm:f>
          </x14:formula1>
          <xm:sqref>P100:P109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8FA7-C86A-428D-B434-AADF1C4D738A}">
  <sheetPr>
    <tabColor rgb="FFCCFFFF"/>
  </sheetPr>
  <dimension ref="A1:K54"/>
  <sheetViews>
    <sheetView view="pageBreakPreview" zoomScaleNormal="100" zoomScaleSheetLayoutView="100" workbookViewId="0">
      <selection activeCell="C36" sqref="C36:C38"/>
    </sheetView>
  </sheetViews>
  <sheetFormatPr defaultColWidth="9" defaultRowHeight="13"/>
  <cols>
    <col min="1" max="1" width="6.90625" style="505" customWidth="1"/>
    <col min="2" max="2" width="10.6328125" style="505" customWidth="1"/>
    <col min="3" max="3" width="9" style="505"/>
    <col min="4" max="4" width="9.6328125" style="505" customWidth="1"/>
    <col min="5" max="5" width="10.6328125" style="505" customWidth="1"/>
    <col min="6" max="6" width="10.90625" style="505" customWidth="1"/>
    <col min="7" max="7" width="11.08984375" style="505" customWidth="1"/>
    <col min="8" max="10" width="10.6328125" style="505" customWidth="1"/>
    <col min="11" max="11" width="9.90625" style="505" customWidth="1"/>
    <col min="12" max="12" width="3.453125" style="505" customWidth="1"/>
    <col min="13" max="16384" width="9" style="505"/>
  </cols>
  <sheetData>
    <row r="1" spans="1:11">
      <c r="A1" s="504" t="s">
        <v>19</v>
      </c>
      <c r="H1" s="506"/>
      <c r="I1" s="506"/>
      <c r="J1" s="506"/>
      <c r="K1" s="506"/>
    </row>
    <row r="2" spans="1:11">
      <c r="A2" s="1287" t="s">
        <v>20</v>
      </c>
      <c r="B2" s="1287"/>
      <c r="C2" s="1287"/>
      <c r="D2" s="1287"/>
      <c r="E2" s="1287"/>
      <c r="F2" s="1287"/>
      <c r="G2" s="1288"/>
      <c r="H2" s="1289" t="s">
        <v>110</v>
      </c>
      <c r="I2" s="1291" t="s">
        <v>111</v>
      </c>
      <c r="J2" s="1293" t="s">
        <v>112</v>
      </c>
      <c r="K2" s="1289" t="s">
        <v>113</v>
      </c>
    </row>
    <row r="3" spans="1:11" ht="3.75" customHeight="1">
      <c r="A3" s="1295"/>
      <c r="B3" s="1295"/>
      <c r="C3" s="1295"/>
      <c r="D3" s="1295"/>
      <c r="E3" s="1295"/>
      <c r="F3" s="1295"/>
      <c r="G3" s="1296"/>
      <c r="H3" s="1290"/>
      <c r="I3" s="1292"/>
      <c r="J3" s="1294"/>
      <c r="K3" s="1290"/>
    </row>
    <row r="4" spans="1:11" ht="18.75" customHeight="1">
      <c r="A4" s="1295" t="s">
        <v>139</v>
      </c>
      <c r="B4" s="1295"/>
      <c r="C4" s="1295"/>
      <c r="D4" s="1295"/>
      <c r="E4" s="1295"/>
      <c r="F4" s="1295"/>
      <c r="G4" s="1296"/>
      <c r="H4" s="1297"/>
      <c r="I4" s="1295"/>
      <c r="J4" s="1299"/>
      <c r="K4" s="1297"/>
    </row>
    <row r="5" spans="1:11" ht="15.75" customHeight="1" thickBot="1">
      <c r="A5" s="1301"/>
      <c r="B5" s="1301"/>
      <c r="C5" s="1301"/>
      <c r="D5" s="1301"/>
      <c r="E5" s="1301"/>
      <c r="F5" s="1301"/>
      <c r="G5" s="1302"/>
      <c r="H5" s="1298"/>
      <c r="I5" s="1295"/>
      <c r="J5" s="1299"/>
      <c r="K5" s="1300"/>
    </row>
    <row r="6" spans="1:11" ht="13.5" thickTop="1">
      <c r="A6" s="1306"/>
      <c r="B6" s="1307"/>
      <c r="C6" s="1308"/>
      <c r="D6" s="1308"/>
      <c r="E6" s="1308"/>
      <c r="F6" s="1308"/>
      <c r="G6" s="1308"/>
      <c r="H6" s="1308"/>
      <c r="I6" s="1308"/>
      <c r="J6" s="1308"/>
      <c r="K6" s="1309"/>
    </row>
    <row r="7" spans="1:11" ht="17.25" customHeight="1">
      <c r="A7" s="1306"/>
      <c r="B7" s="1310" t="s">
        <v>144</v>
      </c>
      <c r="C7" s="1311"/>
      <c r="D7" s="1311"/>
      <c r="E7" s="1311"/>
      <c r="F7" s="1311"/>
      <c r="G7" s="1311"/>
      <c r="H7" s="1311"/>
      <c r="I7" s="1311"/>
      <c r="J7" s="1311"/>
      <c r="K7" s="1312"/>
    </row>
    <row r="8" spans="1:11">
      <c r="A8" s="1306"/>
      <c r="B8" s="1401"/>
      <c r="C8" s="1402"/>
      <c r="D8" s="1402"/>
      <c r="E8" s="1402"/>
      <c r="F8" s="1402"/>
      <c r="G8" s="1402"/>
      <c r="H8" s="1402"/>
      <c r="I8" s="1399" t="str">
        <f>基本情報シート!V6</f>
        <v xml:space="preserve"> </v>
      </c>
      <c r="J8" s="1399"/>
      <c r="K8" s="1400"/>
    </row>
    <row r="9" spans="1:11" ht="15" customHeight="1" thickBot="1">
      <c r="A9" s="1306"/>
      <c r="B9" s="1305" t="s">
        <v>140</v>
      </c>
      <c r="C9" s="1295"/>
      <c r="D9" s="1295"/>
      <c r="E9" s="1295"/>
      <c r="F9" s="1295"/>
      <c r="G9" s="1295"/>
      <c r="H9" s="1295"/>
      <c r="I9" s="1295"/>
      <c r="J9" s="1295"/>
      <c r="K9" s="1306"/>
    </row>
    <row r="10" spans="1:11" ht="25" customHeight="1" thickBot="1">
      <c r="A10" s="1306"/>
      <c r="B10" s="507" t="s">
        <v>8</v>
      </c>
      <c r="C10" s="1313" t="s">
        <v>294</v>
      </c>
      <c r="D10" s="1314"/>
      <c r="E10" s="508">
        <f>基本情報シート!G12</f>
        <v>0</v>
      </c>
      <c r="F10" s="1315">
        <f>基本情報シート!F13</f>
        <v>0</v>
      </c>
      <c r="G10" s="1316"/>
      <c r="H10" s="1316"/>
      <c r="I10" s="1316"/>
      <c r="J10" s="1316"/>
      <c r="K10" s="1317"/>
    </row>
    <row r="11" spans="1:11" ht="25" customHeight="1">
      <c r="A11" s="1306"/>
      <c r="B11" s="507" t="s">
        <v>295</v>
      </c>
      <c r="C11" s="1318" t="s">
        <v>34</v>
      </c>
      <c r="D11" s="1319"/>
      <c r="E11" s="1320">
        <f>基本情報シート!F11</f>
        <v>0</v>
      </c>
      <c r="F11" s="1321"/>
      <c r="G11" s="1321"/>
      <c r="H11" s="1321"/>
      <c r="I11" s="1321"/>
      <c r="J11" s="1321"/>
      <c r="K11" s="1322"/>
    </row>
    <row r="12" spans="1:11" ht="25" customHeight="1">
      <c r="A12" s="1306"/>
      <c r="B12" s="509" t="s">
        <v>296</v>
      </c>
      <c r="C12" s="1318" t="s">
        <v>35</v>
      </c>
      <c r="D12" s="1319"/>
      <c r="E12" s="1323">
        <f>基本情報シート!F16</f>
        <v>0</v>
      </c>
      <c r="F12" s="1324"/>
      <c r="G12" s="1324"/>
      <c r="H12" s="1324"/>
      <c r="I12" s="1324"/>
      <c r="J12" s="1324"/>
      <c r="K12" s="1325"/>
    </row>
    <row r="13" spans="1:11" ht="22.5" customHeight="1">
      <c r="A13" s="1306"/>
      <c r="B13" s="510" t="s">
        <v>297</v>
      </c>
      <c r="C13" s="1318" t="s">
        <v>36</v>
      </c>
      <c r="D13" s="1319"/>
      <c r="E13" s="511" t="s">
        <v>143</v>
      </c>
      <c r="F13" s="1326">
        <f>基本情報シート!F19</f>
        <v>0</v>
      </c>
      <c r="G13" s="1327"/>
      <c r="H13" s="512" t="s">
        <v>81</v>
      </c>
      <c r="I13" s="1326">
        <f>基本情報シート!Q19</f>
        <v>0</v>
      </c>
      <c r="J13" s="1328"/>
      <c r="K13" s="1329"/>
    </row>
    <row r="14" spans="1:11">
      <c r="A14" s="1306"/>
      <c r="B14" s="1305"/>
      <c r="C14" s="1295"/>
      <c r="D14" s="1295"/>
      <c r="E14" s="1295"/>
      <c r="F14" s="1295"/>
      <c r="G14" s="1295"/>
      <c r="H14" s="1295"/>
      <c r="I14" s="1295"/>
      <c r="J14" s="1295"/>
      <c r="K14" s="1306"/>
    </row>
    <row r="15" spans="1:11" ht="13" customHeight="1">
      <c r="A15" s="1306"/>
      <c r="B15" s="1305" t="s">
        <v>221</v>
      </c>
      <c r="C15" s="1295"/>
      <c r="D15" s="1295"/>
      <c r="E15" s="1295"/>
      <c r="F15" s="1295"/>
      <c r="G15" s="1295"/>
      <c r="H15" s="1295"/>
      <c r="I15" s="1295"/>
      <c r="J15" s="1295"/>
      <c r="K15" s="1306"/>
    </row>
    <row r="16" spans="1:11">
      <c r="A16" s="1306"/>
      <c r="B16" s="1336"/>
      <c r="C16" s="1337"/>
      <c r="D16" s="1337"/>
      <c r="E16" s="1337"/>
      <c r="F16" s="1337"/>
      <c r="G16" s="1337"/>
      <c r="H16" s="1337"/>
      <c r="I16" s="1337"/>
      <c r="J16" s="1337"/>
      <c r="K16" s="1338"/>
    </row>
    <row r="17" spans="1:11">
      <c r="A17" s="1306"/>
      <c r="B17" s="1336" t="s">
        <v>21</v>
      </c>
      <c r="C17" s="1337"/>
      <c r="D17" s="1337"/>
      <c r="E17" s="1337"/>
      <c r="F17" s="1337"/>
      <c r="G17" s="1337"/>
      <c r="H17" s="1337"/>
      <c r="I17" s="1337"/>
      <c r="J17" s="1337"/>
      <c r="K17" s="1338"/>
    </row>
    <row r="18" spans="1:11">
      <c r="A18" s="1306"/>
      <c r="B18" s="1339"/>
      <c r="C18" s="1340"/>
      <c r="D18" s="1340"/>
      <c r="E18" s="1340"/>
      <c r="F18" s="1340"/>
      <c r="G18" s="1340"/>
      <c r="H18" s="1340"/>
      <c r="I18" s="1340"/>
      <c r="J18" s="1340"/>
      <c r="K18" s="1341"/>
    </row>
    <row r="19" spans="1:11" ht="13.5" customHeight="1">
      <c r="A19" s="1306"/>
      <c r="B19" s="1342" t="s">
        <v>22</v>
      </c>
      <c r="C19" s="1343"/>
      <c r="D19" s="1348">
        <f>基本情報シート!G24</f>
        <v>0</v>
      </c>
      <c r="E19" s="1349"/>
      <c r="F19" s="1349"/>
      <c r="G19" s="1349"/>
      <c r="H19" s="1349"/>
      <c r="I19" s="1349"/>
      <c r="J19" s="1349"/>
      <c r="K19" s="1350"/>
    </row>
    <row r="20" spans="1:11">
      <c r="A20" s="1306"/>
      <c r="B20" s="1344"/>
      <c r="C20" s="1345"/>
      <c r="D20" s="1351"/>
      <c r="E20" s="1352"/>
      <c r="F20" s="1352"/>
      <c r="G20" s="1352"/>
      <c r="H20" s="1352"/>
      <c r="I20" s="1352"/>
      <c r="J20" s="1352"/>
      <c r="K20" s="1353"/>
    </row>
    <row r="21" spans="1:11">
      <c r="A21" s="1306"/>
      <c r="B21" s="1346"/>
      <c r="C21" s="1347"/>
      <c r="D21" s="1354"/>
      <c r="E21" s="1355"/>
      <c r="F21" s="1355"/>
      <c r="G21" s="1355"/>
      <c r="H21" s="1355"/>
      <c r="I21" s="1355"/>
      <c r="J21" s="1355"/>
      <c r="K21" s="1356"/>
    </row>
    <row r="22" spans="1:11" ht="24" customHeight="1">
      <c r="A22" s="1306"/>
      <c r="B22" s="1342" t="s">
        <v>23</v>
      </c>
      <c r="C22" s="1343"/>
      <c r="D22" s="1359" t="str">
        <f>基本情報シート!R11</f>
        <v xml:space="preserve"> </v>
      </c>
      <c r="E22" s="1360"/>
      <c r="F22" s="1360"/>
      <c r="G22" s="1361"/>
      <c r="H22" s="1357" t="str">
        <f>基本情報シート!E20</f>
        <v xml:space="preserve"> </v>
      </c>
      <c r="I22" s="1358"/>
      <c r="J22" s="1358"/>
      <c r="K22" s="513" t="s">
        <v>195</v>
      </c>
    </row>
    <row r="23" spans="1:11" ht="24" customHeight="1">
      <c r="A23" s="1306"/>
      <c r="B23" s="1346"/>
      <c r="C23" s="1347"/>
      <c r="D23" s="1359" t="str">
        <f>基本情報シート!V11</f>
        <v xml:space="preserve"> </v>
      </c>
      <c r="E23" s="1360"/>
      <c r="F23" s="1360"/>
      <c r="G23" s="1361"/>
      <c r="H23" s="1357" t="str">
        <f>基本情報シート!E21</f>
        <v xml:space="preserve"> </v>
      </c>
      <c r="I23" s="1358"/>
      <c r="J23" s="1358"/>
      <c r="K23" s="513" t="s">
        <v>196</v>
      </c>
    </row>
    <row r="24" spans="1:11" ht="25" customHeight="1">
      <c r="A24" s="1306"/>
      <c r="B24" s="1362" t="s">
        <v>24</v>
      </c>
      <c r="C24" s="1363"/>
      <c r="D24" s="514" t="s">
        <v>192</v>
      </c>
      <c r="E24" s="515">
        <f>基本情報シート!H35+基本情報シート!P35</f>
        <v>0</v>
      </c>
      <c r="F24" s="514" t="s">
        <v>193</v>
      </c>
      <c r="G24" s="515">
        <f>基本情報シート!L35+基本情報シート!T35</f>
        <v>0</v>
      </c>
      <c r="H24" s="516" t="s">
        <v>191</v>
      </c>
      <c r="I24" s="515">
        <f>E24+G24</f>
        <v>0</v>
      </c>
      <c r="J24" s="517"/>
      <c r="K24" s="518"/>
    </row>
    <row r="25" spans="1:11" ht="18" customHeight="1">
      <c r="A25" s="1306"/>
      <c r="B25" s="1364" t="s">
        <v>83</v>
      </c>
      <c r="C25" s="1343"/>
      <c r="D25" s="519" t="s">
        <v>254</v>
      </c>
      <c r="E25" s="1367" t="str">
        <f>基本情報シート!G17</f>
        <v/>
      </c>
      <c r="F25" s="1368"/>
      <c r="G25" s="1369"/>
      <c r="H25" s="1303" t="s">
        <v>120</v>
      </c>
      <c r="I25" s="1403">
        <f>基本情報シート!R17</f>
        <v>0</v>
      </c>
      <c r="J25" s="1403"/>
      <c r="K25" s="1404"/>
    </row>
    <row r="26" spans="1:11" ht="12" customHeight="1">
      <c r="A26" s="1306"/>
      <c r="B26" s="1365"/>
      <c r="C26" s="1345"/>
      <c r="D26" s="1405" t="s">
        <v>173</v>
      </c>
      <c r="E26" s="1332">
        <f>基本情報シート!G18</f>
        <v>0</v>
      </c>
      <c r="F26" s="1332"/>
      <c r="G26" s="1332"/>
      <c r="H26" s="1304"/>
      <c r="I26" s="1321"/>
      <c r="J26" s="1321"/>
      <c r="K26" s="1322"/>
    </row>
    <row r="27" spans="1:11" ht="27" customHeight="1" thickBot="1">
      <c r="A27" s="1306"/>
      <c r="B27" s="1366"/>
      <c r="C27" s="1347"/>
      <c r="D27" s="1406"/>
      <c r="E27" s="1333"/>
      <c r="F27" s="1333"/>
      <c r="G27" s="1334"/>
      <c r="H27" s="520" t="s">
        <v>142</v>
      </c>
      <c r="I27" s="1335">
        <f>基本情報シート!R18</f>
        <v>0</v>
      </c>
      <c r="J27" s="1324"/>
      <c r="K27" s="1325"/>
    </row>
    <row r="28" spans="1:11" ht="20.149999999999999" customHeight="1" thickTop="1">
      <c r="A28" s="1306"/>
      <c r="B28" s="521" t="s">
        <v>25</v>
      </c>
      <c r="C28" s="1409" t="s">
        <v>174</v>
      </c>
      <c r="D28" s="1409" t="s">
        <v>269</v>
      </c>
      <c r="E28" s="1410" t="s">
        <v>26</v>
      </c>
      <c r="F28" s="1362"/>
      <c r="G28" s="1362"/>
      <c r="H28" s="1362"/>
      <c r="I28" s="1362"/>
      <c r="J28" s="1411"/>
      <c r="K28" s="522" t="s">
        <v>116</v>
      </c>
    </row>
    <row r="29" spans="1:11" ht="25" customHeight="1">
      <c r="A29" s="1306"/>
      <c r="B29" s="523" t="s">
        <v>18</v>
      </c>
      <c r="C29" s="1406"/>
      <c r="D29" s="1406"/>
      <c r="E29" s="523" t="s">
        <v>176</v>
      </c>
      <c r="F29" s="524" t="s">
        <v>177</v>
      </c>
      <c r="G29" s="525" t="s">
        <v>178</v>
      </c>
      <c r="H29" s="525" t="s">
        <v>27</v>
      </c>
      <c r="I29" s="526" t="s">
        <v>114</v>
      </c>
      <c r="J29" s="527" t="s">
        <v>115</v>
      </c>
      <c r="K29" s="528" t="s">
        <v>117</v>
      </c>
    </row>
    <row r="30" spans="1:11" ht="17.149999999999999" customHeight="1">
      <c r="A30" s="1306"/>
      <c r="B30" s="529" t="s">
        <v>260</v>
      </c>
      <c r="C30" s="1386" t="str">
        <f>基本情報シート!R11</f>
        <v xml:space="preserve"> </v>
      </c>
      <c r="D30" s="530">
        <f>基本情報シート!H35+基本情報シート!P35</f>
        <v>0</v>
      </c>
      <c r="E30" s="1389">
        <f>基本情報シート!H29+基本情報シート!L29+基本情報シート!P29+基本情報シート!T29</f>
        <v>0</v>
      </c>
      <c r="F30" s="1392">
        <f>基本情報シート!H30+基本情報シート!L30+基本情報シート!P30+基本情報シート!T30</f>
        <v>0</v>
      </c>
      <c r="G30" s="1389">
        <f>基本情報シート!H31+基本情報シート!L31+基本情報シート!P31+基本情報シート!T31</f>
        <v>0</v>
      </c>
      <c r="H30" s="1389">
        <f>基本情報シート!H32+基本情報シート!L32+基本情報シート!P32+基本情報シート!T32+基本情報シート!H33+基本情報シート!L33+基本情報シート!P33+基本情報シート!T33</f>
        <v>0</v>
      </c>
      <c r="I30" s="1394">
        <f>基本情報シート!H34+基本情報シート!L34+基本情報シート!P34+基本情報シート!T34</f>
        <v>0</v>
      </c>
      <c r="J30" s="1330">
        <f>基本情報シート!H27+基本情報シート!L27+基本情報シート!P27+基本情報シート!T27+基本情報シート!H28+基本情報シート!L28+基本情報シート!P28+基本情報シート!T28</f>
        <v>0</v>
      </c>
      <c r="K30" s="1373"/>
    </row>
    <row r="31" spans="1:11" ht="17.149999999999999" customHeight="1">
      <c r="A31" s="1306"/>
      <c r="B31" s="531" t="s">
        <v>259</v>
      </c>
      <c r="C31" s="1387"/>
      <c r="D31" s="532">
        <f>基本情報シート!L35+基本情報シート!T35</f>
        <v>0</v>
      </c>
      <c r="E31" s="1390"/>
      <c r="F31" s="1392"/>
      <c r="G31" s="1390"/>
      <c r="H31" s="1390"/>
      <c r="I31" s="1395"/>
      <c r="J31" s="1330"/>
      <c r="K31" s="1374"/>
    </row>
    <row r="32" spans="1:11" ht="17.149999999999999" customHeight="1">
      <c r="A32" s="1306"/>
      <c r="B32" s="533" t="s">
        <v>261</v>
      </c>
      <c r="C32" s="1388"/>
      <c r="D32" s="534">
        <f>SUM(D30:D31)</f>
        <v>0</v>
      </c>
      <c r="E32" s="1391"/>
      <c r="F32" s="1393"/>
      <c r="G32" s="1391"/>
      <c r="H32" s="1391"/>
      <c r="I32" s="1396"/>
      <c r="J32" s="1331"/>
      <c r="K32" s="1375"/>
    </row>
    <row r="33" spans="1:11" ht="17.149999999999999" customHeight="1">
      <c r="A33" s="1306"/>
      <c r="B33" s="529" t="s">
        <v>260</v>
      </c>
      <c r="C33" s="1376" t="e">
        <f>C30+1</f>
        <v>#VALUE!</v>
      </c>
      <c r="D33" s="58">
        <f>基本情報シート!H35+基本情報シート!P35</f>
        <v>0</v>
      </c>
      <c r="E33" s="1379">
        <f>基本情報シート!H29+基本情報シート!L29+基本情報シート!P29+基本情報シート!T29</f>
        <v>0</v>
      </c>
      <c r="F33" s="1382">
        <f>基本情報シート!H30+基本情報シート!L30+基本情報シート!P30+基本情報シート!T30</f>
        <v>0</v>
      </c>
      <c r="G33" s="1379">
        <f>基本情報シート!H31+基本情報シート!L31+基本情報シート!P31+基本情報シート!T31</f>
        <v>0</v>
      </c>
      <c r="H33" s="1379">
        <f>基本情報シート!H32+基本情報シート!L32+基本情報シート!P32+基本情報シート!T32+基本情報シート!H33+基本情報シート!L33+基本情報シート!P33+基本情報シート!T33</f>
        <v>0</v>
      </c>
      <c r="I33" s="1370">
        <f>基本情報シート!H34+基本情報シート!L34+基本情報シート!P34+基本情報シート!T34</f>
        <v>0</v>
      </c>
      <c r="J33" s="1384">
        <f>基本情報シート!H27+基本情報シート!L27+基本情報シート!P27+基本情報シート!T27+基本情報シート!H28+基本情報シート!L28+基本情報シート!P28+基本情報シート!T28</f>
        <v>0</v>
      </c>
      <c r="K33" s="1374"/>
    </row>
    <row r="34" spans="1:11" ht="17.149999999999999" customHeight="1">
      <c r="A34" s="1306"/>
      <c r="B34" s="531" t="s">
        <v>259</v>
      </c>
      <c r="C34" s="1377"/>
      <c r="D34" s="59">
        <f>基本情報シート!L35+基本情報シート!T35</f>
        <v>0</v>
      </c>
      <c r="E34" s="1380"/>
      <c r="F34" s="1382"/>
      <c r="G34" s="1380"/>
      <c r="H34" s="1380"/>
      <c r="I34" s="1371"/>
      <c r="J34" s="1384"/>
      <c r="K34" s="1374"/>
    </row>
    <row r="35" spans="1:11" ht="17.149999999999999" customHeight="1">
      <c r="A35" s="1306"/>
      <c r="B35" s="533" t="s">
        <v>261</v>
      </c>
      <c r="C35" s="1378"/>
      <c r="D35" s="640">
        <f>SUM(D33:D34)</f>
        <v>0</v>
      </c>
      <c r="E35" s="1381"/>
      <c r="F35" s="1383"/>
      <c r="G35" s="1381"/>
      <c r="H35" s="1381"/>
      <c r="I35" s="1372"/>
      <c r="J35" s="1385"/>
      <c r="K35" s="1375"/>
    </row>
    <row r="36" spans="1:11" ht="17.149999999999999" customHeight="1">
      <c r="A36" s="1306"/>
      <c r="B36" s="529" t="s">
        <v>260</v>
      </c>
      <c r="C36" s="1376"/>
      <c r="D36" s="58"/>
      <c r="E36" s="1379"/>
      <c r="F36" s="1382"/>
      <c r="G36" s="1379"/>
      <c r="H36" s="1379"/>
      <c r="I36" s="1370"/>
      <c r="J36" s="1384"/>
      <c r="K36" s="1374"/>
    </row>
    <row r="37" spans="1:11" ht="17.149999999999999" customHeight="1">
      <c r="A37" s="1306"/>
      <c r="B37" s="531" t="s">
        <v>259</v>
      </c>
      <c r="C37" s="1377"/>
      <c r="D37" s="59"/>
      <c r="E37" s="1380"/>
      <c r="F37" s="1382"/>
      <c r="G37" s="1380"/>
      <c r="H37" s="1380"/>
      <c r="I37" s="1371"/>
      <c r="J37" s="1384"/>
      <c r="K37" s="1374"/>
    </row>
    <row r="38" spans="1:11" ht="17.149999999999999" customHeight="1">
      <c r="A38" s="1306"/>
      <c r="B38" s="533" t="s">
        <v>261</v>
      </c>
      <c r="C38" s="1378"/>
      <c r="D38" s="329">
        <f>SUM(D36:D37)</f>
        <v>0</v>
      </c>
      <c r="E38" s="1381"/>
      <c r="F38" s="1383"/>
      <c r="G38" s="1381"/>
      <c r="H38" s="1381"/>
      <c r="I38" s="1372"/>
      <c r="J38" s="1385"/>
      <c r="K38" s="1375"/>
    </row>
    <row r="39" spans="1:11" ht="17.149999999999999" customHeight="1">
      <c r="A39" s="1306"/>
      <c r="B39" s="529" t="s">
        <v>260</v>
      </c>
      <c r="C39" s="1376"/>
      <c r="D39" s="58"/>
      <c r="E39" s="1379"/>
      <c r="F39" s="1382"/>
      <c r="G39" s="1379"/>
      <c r="H39" s="1379"/>
      <c r="I39" s="1370"/>
      <c r="J39" s="1384"/>
      <c r="K39" s="1374"/>
    </row>
    <row r="40" spans="1:11" ht="17.149999999999999" customHeight="1">
      <c r="A40" s="1306"/>
      <c r="B40" s="531" t="s">
        <v>259</v>
      </c>
      <c r="C40" s="1377"/>
      <c r="D40" s="59"/>
      <c r="E40" s="1380"/>
      <c r="F40" s="1382"/>
      <c r="G40" s="1380"/>
      <c r="H40" s="1380"/>
      <c r="I40" s="1371"/>
      <c r="J40" s="1384"/>
      <c r="K40" s="1374"/>
    </row>
    <row r="41" spans="1:11" ht="17.149999999999999" customHeight="1">
      <c r="A41" s="1306"/>
      <c r="B41" s="533" t="s">
        <v>261</v>
      </c>
      <c r="C41" s="1378"/>
      <c r="D41" s="329">
        <f>SUM(D39:D40)</f>
        <v>0</v>
      </c>
      <c r="E41" s="1381"/>
      <c r="F41" s="1383"/>
      <c r="G41" s="1381"/>
      <c r="H41" s="1381"/>
      <c r="I41" s="1372"/>
      <c r="J41" s="1385"/>
      <c r="K41" s="1375"/>
    </row>
    <row r="42" spans="1:11" ht="17.149999999999999" customHeight="1">
      <c r="A42" s="1306"/>
      <c r="B42" s="529" t="s">
        <v>260</v>
      </c>
      <c r="C42" s="1376"/>
      <c r="D42" s="58"/>
      <c r="E42" s="1379"/>
      <c r="F42" s="1382"/>
      <c r="G42" s="1379"/>
      <c r="H42" s="1379"/>
      <c r="I42" s="1370"/>
      <c r="J42" s="1384"/>
      <c r="K42" s="1374"/>
    </row>
    <row r="43" spans="1:11" ht="17.149999999999999" customHeight="1">
      <c r="A43" s="1306"/>
      <c r="B43" s="531" t="s">
        <v>259</v>
      </c>
      <c r="C43" s="1377"/>
      <c r="D43" s="59"/>
      <c r="E43" s="1380"/>
      <c r="F43" s="1382"/>
      <c r="G43" s="1380"/>
      <c r="H43" s="1380"/>
      <c r="I43" s="1371"/>
      <c r="J43" s="1384"/>
      <c r="K43" s="1374"/>
    </row>
    <row r="44" spans="1:11" ht="17.149999999999999" customHeight="1">
      <c r="A44" s="1306"/>
      <c r="B44" s="533" t="s">
        <v>261</v>
      </c>
      <c r="C44" s="1378"/>
      <c r="D44" s="329">
        <f>SUM(D42:D43)</f>
        <v>0</v>
      </c>
      <c r="E44" s="1381"/>
      <c r="F44" s="1383"/>
      <c r="G44" s="1381"/>
      <c r="H44" s="1381"/>
      <c r="I44" s="1372"/>
      <c r="J44" s="1385"/>
      <c r="K44" s="1375"/>
    </row>
    <row r="45" spans="1:11" ht="20.149999999999999" customHeight="1">
      <c r="A45" s="1306"/>
      <c r="B45" s="1412" t="s">
        <v>28</v>
      </c>
      <c r="C45" s="1413"/>
      <c r="D45" s="1414"/>
      <c r="E45" s="1414"/>
      <c r="F45" s="1414"/>
      <c r="G45" s="1414"/>
      <c r="H45" s="1414"/>
      <c r="I45" s="1414"/>
      <c r="J45" s="1415"/>
      <c r="K45" s="535" t="s">
        <v>118</v>
      </c>
    </row>
    <row r="46" spans="1:11" ht="20.149999999999999" customHeight="1" thickBot="1">
      <c r="A46" s="1306"/>
      <c r="B46" s="1416" t="s">
        <v>29</v>
      </c>
      <c r="C46" s="1417"/>
      <c r="D46" s="1414"/>
      <c r="E46" s="1414"/>
      <c r="F46" s="1414"/>
      <c r="G46" s="1414"/>
      <c r="H46" s="1414"/>
      <c r="I46" s="1414"/>
      <c r="J46" s="1415"/>
      <c r="K46" s="536" t="s">
        <v>119</v>
      </c>
    </row>
    <row r="47" spans="1:11" ht="17.149999999999999" customHeight="1" thickTop="1">
      <c r="A47" s="1295"/>
      <c r="B47" s="1418" t="s">
        <v>30</v>
      </c>
      <c r="C47" s="1419"/>
      <c r="D47" s="1420"/>
      <c r="E47" s="1421"/>
      <c r="F47" s="1421"/>
      <c r="G47" s="1421"/>
      <c r="H47" s="1421"/>
      <c r="I47" s="1421"/>
      <c r="J47" s="1421"/>
      <c r="K47" s="1422"/>
    </row>
    <row r="48" spans="1:11" ht="17.149999999999999" customHeight="1">
      <c r="A48" s="1295"/>
      <c r="B48" s="1397" t="s">
        <v>31</v>
      </c>
      <c r="C48" s="1398"/>
      <c r="D48" s="1423"/>
      <c r="E48" s="1424"/>
      <c r="F48" s="1424"/>
      <c r="G48" s="1424"/>
      <c r="H48" s="1424"/>
      <c r="I48" s="1424"/>
      <c r="J48" s="1424"/>
      <c r="K48" s="1425"/>
    </row>
    <row r="49" spans="1:11">
      <c r="A49" s="537"/>
      <c r="B49" s="537"/>
      <c r="C49" s="537"/>
      <c r="D49" s="537"/>
      <c r="E49" s="537"/>
      <c r="F49" s="537"/>
      <c r="G49" s="537"/>
      <c r="H49" s="537"/>
      <c r="I49" s="537"/>
      <c r="J49" s="537"/>
      <c r="K49" s="537"/>
    </row>
    <row r="50" spans="1:11">
      <c r="A50" s="538"/>
    </row>
    <row r="51" spans="1:11" ht="37.5">
      <c r="A51" s="539" t="s">
        <v>141</v>
      </c>
      <c r="B51" s="539" t="s">
        <v>121</v>
      </c>
      <c r="C51" s="540" t="s">
        <v>32</v>
      </c>
      <c r="D51" s="539" t="s">
        <v>121</v>
      </c>
      <c r="E51" s="541"/>
    </row>
    <row r="52" spans="1:11">
      <c r="A52" s="542"/>
      <c r="B52" s="542"/>
      <c r="C52" s="542"/>
      <c r="D52" s="542"/>
    </row>
    <row r="53" spans="1:11" s="543" customFormat="1" ht="14" customHeight="1">
      <c r="A53" s="1407" t="s">
        <v>298</v>
      </c>
      <c r="B53" s="1408"/>
      <c r="C53" s="1408"/>
      <c r="D53" s="1408"/>
    </row>
    <row r="54" spans="1:11">
      <c r="A54" s="544" t="s">
        <v>33</v>
      </c>
    </row>
  </sheetData>
  <sheetProtection algorithmName="SHA-512" hashValue="rmJ+fbZ9/eP2gYee7LD5tWVrInQsG5ST6ETTDfWUukYxEaPBPw1B2mtTDGlzI8LqROQgWVhbVa7kJpEz11vPHA==" saltValue="loN2hKqhs4h4r1S4Y1LCUg==" spinCount="100000" sheet="1" objects="1" scenarios="1"/>
  <mergeCells count="97">
    <mergeCell ref="I8:K8"/>
    <mergeCell ref="B8:H8"/>
    <mergeCell ref="I25:K26"/>
    <mergeCell ref="D26:D27"/>
    <mergeCell ref="A53:D53"/>
    <mergeCell ref="J42:J44"/>
    <mergeCell ref="J36:J38"/>
    <mergeCell ref="C28:C29"/>
    <mergeCell ref="D28:D29"/>
    <mergeCell ref="E28:J28"/>
    <mergeCell ref="K42:K44"/>
    <mergeCell ref="B45:C45"/>
    <mergeCell ref="D45:J46"/>
    <mergeCell ref="B46:C46"/>
    <mergeCell ref="B47:C47"/>
    <mergeCell ref="D47:K48"/>
    <mergeCell ref="B48:C48"/>
    <mergeCell ref="C42:C44"/>
    <mergeCell ref="E42:E44"/>
    <mergeCell ref="F42:F44"/>
    <mergeCell ref="G42:G44"/>
    <mergeCell ref="H42:H44"/>
    <mergeCell ref="I42:I44"/>
    <mergeCell ref="K36:K38"/>
    <mergeCell ref="C39:C41"/>
    <mergeCell ref="E39:E41"/>
    <mergeCell ref="F39:F41"/>
    <mergeCell ref="G39:G41"/>
    <mergeCell ref="H39:H41"/>
    <mergeCell ref="I39:I41"/>
    <mergeCell ref="J39:J41"/>
    <mergeCell ref="K39:K41"/>
    <mergeCell ref="C36:C38"/>
    <mergeCell ref="E36:E38"/>
    <mergeCell ref="F36:F38"/>
    <mergeCell ref="G36:G38"/>
    <mergeCell ref="H36:H38"/>
    <mergeCell ref="I36:I38"/>
    <mergeCell ref="K30:K32"/>
    <mergeCell ref="C33:C35"/>
    <mergeCell ref="E33:E35"/>
    <mergeCell ref="F33:F35"/>
    <mergeCell ref="G33:G35"/>
    <mergeCell ref="H33:H35"/>
    <mergeCell ref="I33:I35"/>
    <mergeCell ref="J33:J35"/>
    <mergeCell ref="K33:K35"/>
    <mergeCell ref="C30:C32"/>
    <mergeCell ref="E30:E32"/>
    <mergeCell ref="F30:F32"/>
    <mergeCell ref="G30:G32"/>
    <mergeCell ref="H30:H32"/>
    <mergeCell ref="I30:I32"/>
    <mergeCell ref="J30:J32"/>
    <mergeCell ref="E26:G27"/>
    <mergeCell ref="I27:K27"/>
    <mergeCell ref="B16:K16"/>
    <mergeCell ref="B17:K17"/>
    <mergeCell ref="B18:K18"/>
    <mergeCell ref="B19:C21"/>
    <mergeCell ref="D19:K21"/>
    <mergeCell ref="B22:C23"/>
    <mergeCell ref="H22:J22"/>
    <mergeCell ref="H23:J23"/>
    <mergeCell ref="D23:G23"/>
    <mergeCell ref="D22:G22"/>
    <mergeCell ref="B24:C24"/>
    <mergeCell ref="B25:C27"/>
    <mergeCell ref="E25:G25"/>
    <mergeCell ref="H25:H26"/>
    <mergeCell ref="B15:K15"/>
    <mergeCell ref="A6:A48"/>
    <mergeCell ref="B6:K6"/>
    <mergeCell ref="B7:K7"/>
    <mergeCell ref="B9:K9"/>
    <mergeCell ref="C10:D10"/>
    <mergeCell ref="F10:K10"/>
    <mergeCell ref="C11:D11"/>
    <mergeCell ref="E11:K11"/>
    <mergeCell ref="C12:D12"/>
    <mergeCell ref="E12:K12"/>
    <mergeCell ref="C13:D13"/>
    <mergeCell ref="F13:G13"/>
    <mergeCell ref="I13:K13"/>
    <mergeCell ref="B14:K14"/>
    <mergeCell ref="A4:G4"/>
    <mergeCell ref="H4:H5"/>
    <mergeCell ref="I4:I5"/>
    <mergeCell ref="J4:J5"/>
    <mergeCell ref="K4:K5"/>
    <mergeCell ref="A5:G5"/>
    <mergeCell ref="A2:G2"/>
    <mergeCell ref="H2:H3"/>
    <mergeCell ref="I2:I3"/>
    <mergeCell ref="J2:J3"/>
    <mergeCell ref="K2:K3"/>
    <mergeCell ref="A3:G3"/>
  </mergeCells>
  <phoneticPr fontId="9"/>
  <conditionalFormatting sqref="C36:J37 C44 E44:J44 C42:J43 C41 E41:J41 C39:J40 C38 E38:J38">
    <cfRule type="containsBlanks" dxfId="22" priority="7">
      <formula>LEN(TRIM(C36))=0</formula>
    </cfRule>
  </conditionalFormatting>
  <conditionalFormatting sqref="D36:D37 D42:D43 D39:D40">
    <cfRule type="notContainsBlanks" dxfId="21" priority="6">
      <formula>LEN(TRIM(D36))&gt;0</formula>
    </cfRule>
  </conditionalFormatting>
  <conditionalFormatting sqref="C36:C44 D36:D37 D39:D40 D42:D43 E36:J44">
    <cfRule type="containsBlanks" dxfId="20" priority="2">
      <formula>LEN(TRIM(C36))=0</formula>
    </cfRule>
  </conditionalFormatting>
  <conditionalFormatting sqref="D45:J46">
    <cfRule type="containsBlanks" dxfId="19" priority="1">
      <formula>LEN(TRIM(D45))=0</formula>
    </cfRule>
  </conditionalFormatting>
  <dataValidations xWindow="281" yWindow="855" count="2">
    <dataValidation allowBlank="1" showInputMessage="1" showErrorMessage="1" prompt="00/00と入力" sqref="C36:C44" xr:uid="{B5D4A2C9-7DDD-449D-B633-340F14E2961E}"/>
    <dataValidation allowBlank="1" showInputMessage="1" showErrorMessage="1" prompt="人数(00)のみ入力" sqref="D36:D37 D39:D40 D42:D43" xr:uid="{F5BD1EED-7BB8-41B1-AED9-CB9657709BBC}"/>
  </dataValidations>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1</xdr:col>
                    <xdr:colOff>31750</xdr:colOff>
                    <xdr:row>35</xdr:row>
                    <xdr:rowOff>12700</xdr:rowOff>
                  </from>
                  <to>
                    <xdr:col>1</xdr:col>
                    <xdr:colOff>317500</xdr:colOff>
                    <xdr:row>36</xdr:row>
                    <xdr:rowOff>12700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0</xdr:col>
                    <xdr:colOff>469900</xdr:colOff>
                    <xdr:row>36</xdr:row>
                    <xdr:rowOff>12700</xdr:rowOff>
                  </from>
                  <to>
                    <xdr:col>1</xdr:col>
                    <xdr:colOff>279400</xdr:colOff>
                    <xdr:row>37</xdr:row>
                    <xdr:rowOff>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xdr:col>
                    <xdr:colOff>38100</xdr:colOff>
                    <xdr:row>37</xdr:row>
                    <xdr:rowOff>12700</xdr:rowOff>
                  </from>
                  <to>
                    <xdr:col>1</xdr:col>
                    <xdr:colOff>336550</xdr:colOff>
                    <xdr:row>38</xdr:row>
                    <xdr:rowOff>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xdr:col>
                    <xdr:colOff>31750</xdr:colOff>
                    <xdr:row>38</xdr:row>
                    <xdr:rowOff>12700</xdr:rowOff>
                  </from>
                  <to>
                    <xdr:col>1</xdr:col>
                    <xdr:colOff>317500</xdr:colOff>
                    <xdr:row>39</xdr:row>
                    <xdr:rowOff>12700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0</xdr:col>
                    <xdr:colOff>469900</xdr:colOff>
                    <xdr:row>39</xdr:row>
                    <xdr:rowOff>12700</xdr:rowOff>
                  </from>
                  <to>
                    <xdr:col>1</xdr:col>
                    <xdr:colOff>279400</xdr:colOff>
                    <xdr:row>40</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xdr:col>
                    <xdr:colOff>38100</xdr:colOff>
                    <xdr:row>40</xdr:row>
                    <xdr:rowOff>12700</xdr:rowOff>
                  </from>
                  <to>
                    <xdr:col>1</xdr:col>
                    <xdr:colOff>336550</xdr:colOff>
                    <xdr:row>41</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xdr:col>
                    <xdr:colOff>31750</xdr:colOff>
                    <xdr:row>41</xdr:row>
                    <xdr:rowOff>12700</xdr:rowOff>
                  </from>
                  <to>
                    <xdr:col>1</xdr:col>
                    <xdr:colOff>317500</xdr:colOff>
                    <xdr:row>42</xdr:row>
                    <xdr:rowOff>12700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0</xdr:col>
                    <xdr:colOff>469900</xdr:colOff>
                    <xdr:row>42</xdr:row>
                    <xdr:rowOff>12700</xdr:rowOff>
                  </from>
                  <to>
                    <xdr:col>1</xdr:col>
                    <xdr:colOff>279400</xdr:colOff>
                    <xdr:row>43</xdr:row>
                    <xdr:rowOff>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1</xdr:col>
                    <xdr:colOff>38100</xdr:colOff>
                    <xdr:row>43</xdr:row>
                    <xdr:rowOff>12700</xdr:rowOff>
                  </from>
                  <to>
                    <xdr:col>1</xdr:col>
                    <xdr:colOff>336550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A866-0785-490D-8A42-368284513B2A}">
  <dimension ref="A1:K55"/>
  <sheetViews>
    <sheetView view="pageBreakPreview" zoomScaleNormal="100" zoomScaleSheetLayoutView="100" workbookViewId="0">
      <selection activeCell="H31" sqref="H31:H33"/>
    </sheetView>
  </sheetViews>
  <sheetFormatPr defaultColWidth="9" defaultRowHeight="13"/>
  <cols>
    <col min="1" max="1" width="6.90625" style="505" customWidth="1"/>
    <col min="2" max="2" width="10.6328125" style="505" customWidth="1"/>
    <col min="3" max="3" width="9" style="505"/>
    <col min="4" max="4" width="9.6328125" style="505" customWidth="1"/>
    <col min="5" max="5" width="10.6328125" style="505" customWidth="1"/>
    <col min="6" max="6" width="10.90625" style="505" customWidth="1"/>
    <col min="7" max="7" width="11.08984375" style="505" customWidth="1"/>
    <col min="8" max="10" width="10.6328125" style="505" customWidth="1"/>
    <col min="11" max="11" width="9.90625" style="505" customWidth="1"/>
    <col min="12" max="12" width="3.453125" style="505" customWidth="1"/>
    <col min="13" max="16384" width="9" style="505"/>
  </cols>
  <sheetData>
    <row r="1" spans="1:11">
      <c r="A1" s="504" t="s">
        <v>19</v>
      </c>
    </row>
    <row r="2" spans="1:11">
      <c r="A2" s="1287" t="s">
        <v>20</v>
      </c>
      <c r="B2" s="1287"/>
      <c r="C2" s="1287"/>
      <c r="D2" s="1287"/>
      <c r="E2" s="1287"/>
      <c r="F2" s="1287"/>
      <c r="G2" s="1287"/>
      <c r="H2" s="1426"/>
      <c r="I2" s="1426"/>
      <c r="J2" s="1426"/>
      <c r="K2" s="1426"/>
    </row>
    <row r="3" spans="1:11" ht="3.75" customHeight="1">
      <c r="A3" s="1295"/>
      <c r="B3" s="1295"/>
      <c r="C3" s="1295"/>
      <c r="D3" s="1295"/>
      <c r="E3" s="1295"/>
      <c r="F3" s="1295"/>
      <c r="G3" s="1295"/>
      <c r="H3" s="1426"/>
      <c r="I3" s="1426"/>
      <c r="J3" s="1426"/>
      <c r="K3" s="1426"/>
    </row>
    <row r="4" spans="1:11" ht="18.75" customHeight="1">
      <c r="A4" s="1295" t="s">
        <v>139</v>
      </c>
      <c r="B4" s="1295"/>
      <c r="C4" s="1295"/>
      <c r="D4" s="1295"/>
      <c r="E4" s="1295"/>
      <c r="F4" s="1295"/>
      <c r="G4" s="1295"/>
      <c r="H4" s="1295"/>
      <c r="I4" s="1295"/>
      <c r="J4" s="1295"/>
      <c r="K4" s="1295"/>
    </row>
    <row r="5" spans="1:11" ht="15.75" customHeight="1" thickBot="1">
      <c r="A5" s="1301"/>
      <c r="B5" s="1301"/>
      <c r="C5" s="1301"/>
      <c r="D5" s="1301"/>
      <c r="E5" s="1301"/>
      <c r="F5" s="1301"/>
      <c r="G5" s="1301"/>
      <c r="H5" s="1427"/>
      <c r="I5" s="1427"/>
      <c r="J5" s="1427"/>
      <c r="K5" s="1427"/>
    </row>
    <row r="6" spans="1:11" ht="13.5" thickTop="1">
      <c r="A6" s="1306"/>
      <c r="B6" s="1307"/>
      <c r="C6" s="1308"/>
      <c r="D6" s="1308"/>
      <c r="E6" s="1308"/>
      <c r="F6" s="1308"/>
      <c r="G6" s="1308"/>
      <c r="H6" s="1308"/>
      <c r="I6" s="1308"/>
      <c r="J6" s="1308"/>
      <c r="K6" s="1309"/>
    </row>
    <row r="7" spans="1:11" ht="17.25" customHeight="1">
      <c r="A7" s="1306"/>
      <c r="B7" s="1310" t="s">
        <v>582</v>
      </c>
      <c r="C7" s="1311"/>
      <c r="D7" s="1311"/>
      <c r="E7" s="1311"/>
      <c r="F7" s="1311"/>
      <c r="G7" s="1311"/>
      <c r="H7" s="1311"/>
      <c r="I7" s="1311"/>
      <c r="J7" s="1311"/>
      <c r="K7" s="1312"/>
    </row>
    <row r="8" spans="1:11">
      <c r="A8" s="1306"/>
      <c r="B8" s="1401"/>
      <c r="C8" s="1402"/>
      <c r="D8" s="1402"/>
      <c r="E8" s="1402"/>
      <c r="F8" s="1402"/>
      <c r="G8" s="1402"/>
      <c r="H8" s="1402"/>
      <c r="I8" s="1399" t="str">
        <f>申請書!I8</f>
        <v xml:space="preserve"> </v>
      </c>
      <c r="J8" s="1399"/>
      <c r="K8" s="1400"/>
    </row>
    <row r="9" spans="1:11" ht="15" customHeight="1">
      <c r="A9" s="1306"/>
      <c r="B9" s="1305" t="s">
        <v>140</v>
      </c>
      <c r="C9" s="1295"/>
      <c r="D9" s="1295"/>
      <c r="E9" s="1295"/>
      <c r="F9" s="1295"/>
      <c r="G9" s="1295"/>
      <c r="H9" s="1295"/>
      <c r="I9" s="1295"/>
      <c r="J9" s="1295"/>
      <c r="K9" s="1306"/>
    </row>
    <row r="10" spans="1:11" ht="25" customHeight="1">
      <c r="A10" s="1306"/>
      <c r="B10" s="507" t="s">
        <v>8</v>
      </c>
      <c r="C10" s="1313" t="s">
        <v>294</v>
      </c>
      <c r="D10" s="1314"/>
      <c r="E10" s="545">
        <f>申請書!E10</f>
        <v>0</v>
      </c>
      <c r="F10" s="1428">
        <f>申請書!F10</f>
        <v>0</v>
      </c>
      <c r="G10" s="1428"/>
      <c r="H10" s="1428"/>
      <c r="I10" s="1428"/>
      <c r="J10" s="1428"/>
      <c r="K10" s="1429"/>
    </row>
    <row r="11" spans="1:11" ht="25" customHeight="1">
      <c r="A11" s="1306"/>
      <c r="B11" s="507" t="s">
        <v>295</v>
      </c>
      <c r="C11" s="1318" t="s">
        <v>34</v>
      </c>
      <c r="D11" s="1319"/>
      <c r="E11" s="1430">
        <f>申請書!E11</f>
        <v>0</v>
      </c>
      <c r="F11" s="1431"/>
      <c r="G11" s="1431"/>
      <c r="H11" s="1431"/>
      <c r="I11" s="1431"/>
      <c r="J11" s="1431"/>
      <c r="K11" s="1432"/>
    </row>
    <row r="12" spans="1:11" ht="25" customHeight="1">
      <c r="A12" s="1306"/>
      <c r="B12" s="509" t="s">
        <v>296</v>
      </c>
      <c r="C12" s="1318" t="s">
        <v>35</v>
      </c>
      <c r="D12" s="1319"/>
      <c r="E12" s="1430">
        <f>申請書!E12</f>
        <v>0</v>
      </c>
      <c r="F12" s="1431"/>
      <c r="G12" s="1431"/>
      <c r="H12" s="1431"/>
      <c r="I12" s="1431"/>
      <c r="J12" s="1431"/>
      <c r="K12" s="1432"/>
    </row>
    <row r="13" spans="1:11" ht="22.5" customHeight="1">
      <c r="A13" s="1306"/>
      <c r="B13" s="510" t="s">
        <v>297</v>
      </c>
      <c r="C13" s="1318" t="s">
        <v>36</v>
      </c>
      <c r="D13" s="1319"/>
      <c r="E13" s="511" t="s">
        <v>143</v>
      </c>
      <c r="F13" s="1433">
        <f>申請書!F13</f>
        <v>0</v>
      </c>
      <c r="G13" s="1433"/>
      <c r="H13" s="512" t="s">
        <v>81</v>
      </c>
      <c r="I13" s="1433">
        <f>申請書!I13</f>
        <v>0</v>
      </c>
      <c r="J13" s="1433"/>
      <c r="K13" s="1434"/>
    </row>
    <row r="14" spans="1:11">
      <c r="A14" s="1306"/>
      <c r="B14" s="1305"/>
      <c r="C14" s="1295"/>
      <c r="D14" s="1295"/>
      <c r="E14" s="1295"/>
      <c r="F14" s="1295"/>
      <c r="G14" s="1295"/>
      <c r="H14" s="1295"/>
      <c r="I14" s="1295"/>
      <c r="J14" s="1295"/>
      <c r="K14" s="1306"/>
    </row>
    <row r="15" spans="1:11" ht="13" customHeight="1">
      <c r="A15" s="1306"/>
      <c r="B15" s="1295" t="s">
        <v>583</v>
      </c>
      <c r="C15" s="1295"/>
      <c r="D15" s="1295"/>
      <c r="E15" s="1295"/>
      <c r="F15" s="1295"/>
      <c r="G15" s="1295"/>
      <c r="H15" s="1295"/>
      <c r="I15" s="1295"/>
      <c r="J15" s="1295"/>
      <c r="K15" s="1306"/>
    </row>
    <row r="16" spans="1:11">
      <c r="A16" s="1306"/>
      <c r="B16" s="1337" t="s">
        <v>584</v>
      </c>
      <c r="C16" s="1337"/>
      <c r="D16" s="1337"/>
      <c r="E16" s="1337"/>
      <c r="F16" s="1337"/>
      <c r="G16" s="1337"/>
      <c r="H16" s="1337"/>
      <c r="I16" s="1337"/>
      <c r="J16" s="1337"/>
      <c r="K16" s="1338"/>
    </row>
    <row r="17" spans="1:11">
      <c r="A17" s="1306"/>
      <c r="B17" s="1305"/>
      <c r="C17" s="1295"/>
      <c r="D17" s="1295"/>
      <c r="E17" s="1295"/>
      <c r="F17" s="1295"/>
      <c r="G17" s="1295"/>
      <c r="H17" s="1295"/>
      <c r="I17" s="1295"/>
      <c r="J17" s="1295"/>
      <c r="K17" s="1306"/>
    </row>
    <row r="18" spans="1:11">
      <c r="A18" s="1306"/>
      <c r="B18" s="1336" t="s">
        <v>21</v>
      </c>
      <c r="C18" s="1337"/>
      <c r="D18" s="1337"/>
      <c r="E18" s="1337"/>
      <c r="F18" s="1337"/>
      <c r="G18" s="1337"/>
      <c r="H18" s="1337"/>
      <c r="I18" s="1337"/>
      <c r="J18" s="1337"/>
      <c r="K18" s="1338"/>
    </row>
    <row r="19" spans="1:11">
      <c r="A19" s="1306"/>
      <c r="B19" s="1339"/>
      <c r="C19" s="1340"/>
      <c r="D19" s="1340"/>
      <c r="E19" s="1340"/>
      <c r="F19" s="1340"/>
      <c r="G19" s="1340"/>
      <c r="H19" s="1340"/>
      <c r="I19" s="1340"/>
      <c r="J19" s="1340"/>
      <c r="K19" s="1341"/>
    </row>
    <row r="20" spans="1:11" ht="13.5" customHeight="1">
      <c r="A20" s="1306"/>
      <c r="B20" s="1437" t="s">
        <v>22</v>
      </c>
      <c r="C20" s="1438"/>
      <c r="D20" s="1348">
        <f>申請書!D19</f>
        <v>0</v>
      </c>
      <c r="E20" s="1349"/>
      <c r="F20" s="1349"/>
      <c r="G20" s="1349"/>
      <c r="H20" s="1349"/>
      <c r="I20" s="1349"/>
      <c r="J20" s="1349"/>
      <c r="K20" s="1350"/>
    </row>
    <row r="21" spans="1:11">
      <c r="A21" s="1306"/>
      <c r="B21" s="1439"/>
      <c r="C21" s="1440"/>
      <c r="D21" s="1351"/>
      <c r="E21" s="1352"/>
      <c r="F21" s="1352"/>
      <c r="G21" s="1352"/>
      <c r="H21" s="1352"/>
      <c r="I21" s="1352"/>
      <c r="J21" s="1352"/>
      <c r="K21" s="1353"/>
    </row>
    <row r="22" spans="1:11">
      <c r="A22" s="1306"/>
      <c r="B22" s="1441"/>
      <c r="C22" s="1442"/>
      <c r="D22" s="1354"/>
      <c r="E22" s="1355"/>
      <c r="F22" s="1355"/>
      <c r="G22" s="1355"/>
      <c r="H22" s="1355"/>
      <c r="I22" s="1355"/>
      <c r="J22" s="1355"/>
      <c r="K22" s="1356"/>
    </row>
    <row r="23" spans="1:11" ht="24" customHeight="1">
      <c r="A23" s="1306"/>
      <c r="B23" s="1437" t="s">
        <v>23</v>
      </c>
      <c r="C23" s="1438"/>
      <c r="D23" s="1359" t="str">
        <f>申請書!D22</f>
        <v xml:space="preserve"> </v>
      </c>
      <c r="E23" s="1360"/>
      <c r="F23" s="1360"/>
      <c r="G23" s="1361"/>
      <c r="H23" s="1357" t="str">
        <f>申請書!H22</f>
        <v xml:space="preserve"> </v>
      </c>
      <c r="I23" s="1358"/>
      <c r="J23" s="1358"/>
      <c r="K23" s="546" t="s">
        <v>195</v>
      </c>
    </row>
    <row r="24" spans="1:11" ht="24" customHeight="1">
      <c r="A24" s="1306"/>
      <c r="B24" s="1441"/>
      <c r="C24" s="1442"/>
      <c r="D24" s="1359" t="str">
        <f>申請書!D23</f>
        <v xml:space="preserve"> </v>
      </c>
      <c r="E24" s="1360"/>
      <c r="F24" s="1360"/>
      <c r="G24" s="1361"/>
      <c r="H24" s="1357" t="str">
        <f>申請書!H23</f>
        <v xml:space="preserve"> </v>
      </c>
      <c r="I24" s="1358"/>
      <c r="J24" s="1358"/>
      <c r="K24" s="546" t="s">
        <v>196</v>
      </c>
    </row>
    <row r="25" spans="1:11" ht="25" customHeight="1">
      <c r="A25" s="1306"/>
      <c r="B25" s="1435" t="s">
        <v>24</v>
      </c>
      <c r="C25" s="1436"/>
      <c r="D25" s="514" t="s">
        <v>192</v>
      </c>
      <c r="E25" s="547">
        <f>申請書!E24</f>
        <v>0</v>
      </c>
      <c r="F25" s="514" t="s">
        <v>193</v>
      </c>
      <c r="G25" s="548">
        <f>申請書!G24</f>
        <v>0</v>
      </c>
      <c r="H25" s="516" t="s">
        <v>191</v>
      </c>
      <c r="I25" s="515">
        <f>E25+G25</f>
        <v>0</v>
      </c>
      <c r="J25" s="517"/>
      <c r="K25" s="518"/>
    </row>
    <row r="26" spans="1:11" ht="18" customHeight="1">
      <c r="A26" s="1306"/>
      <c r="B26" s="1443" t="s">
        <v>83</v>
      </c>
      <c r="C26" s="1438"/>
      <c r="D26" s="549" t="s">
        <v>254</v>
      </c>
      <c r="E26" s="1367" t="str">
        <f>申請書!E25</f>
        <v/>
      </c>
      <c r="F26" s="1368"/>
      <c r="G26" s="1369"/>
      <c r="H26" s="1446" t="s">
        <v>585</v>
      </c>
      <c r="I26" s="1448">
        <f>申請書!I25</f>
        <v>0</v>
      </c>
      <c r="J26" s="1449"/>
      <c r="K26" s="1450"/>
    </row>
    <row r="27" spans="1:11" ht="12" customHeight="1">
      <c r="A27" s="1306"/>
      <c r="B27" s="1444"/>
      <c r="C27" s="1440"/>
      <c r="D27" s="1454" t="s">
        <v>173</v>
      </c>
      <c r="E27" s="1332">
        <f>申請書!E26</f>
        <v>0</v>
      </c>
      <c r="F27" s="1332"/>
      <c r="G27" s="1332"/>
      <c r="H27" s="1447"/>
      <c r="I27" s="1451"/>
      <c r="J27" s="1452"/>
      <c r="K27" s="1453"/>
    </row>
    <row r="28" spans="1:11" ht="27" customHeight="1" thickBot="1">
      <c r="A28" s="1306"/>
      <c r="B28" s="1445"/>
      <c r="C28" s="1442"/>
      <c r="D28" s="1455"/>
      <c r="E28" s="1333"/>
      <c r="F28" s="1333"/>
      <c r="G28" s="1334"/>
      <c r="H28" s="550" t="s">
        <v>142</v>
      </c>
      <c r="I28" s="1335">
        <f>申請書!I27</f>
        <v>0</v>
      </c>
      <c r="J28" s="1324"/>
      <c r="K28" s="1325"/>
    </row>
    <row r="29" spans="1:11" ht="20.149999999999999" customHeight="1" thickTop="1">
      <c r="A29" s="1306"/>
      <c r="B29" s="551" t="s">
        <v>25</v>
      </c>
      <c r="C29" s="1456" t="s">
        <v>174</v>
      </c>
      <c r="D29" s="1456" t="s">
        <v>586</v>
      </c>
      <c r="E29" s="1410" t="s">
        <v>26</v>
      </c>
      <c r="F29" s="1362"/>
      <c r="G29" s="1362"/>
      <c r="H29" s="1362"/>
      <c r="I29" s="1362"/>
      <c r="J29" s="1411"/>
      <c r="K29" s="522" t="s">
        <v>116</v>
      </c>
    </row>
    <row r="30" spans="1:11" ht="25" customHeight="1">
      <c r="A30" s="1306"/>
      <c r="B30" s="552" t="s">
        <v>18</v>
      </c>
      <c r="C30" s="1455"/>
      <c r="D30" s="1455"/>
      <c r="E30" s="552" t="s">
        <v>176</v>
      </c>
      <c r="F30" s="553" t="s">
        <v>177</v>
      </c>
      <c r="G30" s="554" t="s">
        <v>178</v>
      </c>
      <c r="H30" s="554" t="s">
        <v>27</v>
      </c>
      <c r="I30" s="555" t="s">
        <v>114</v>
      </c>
      <c r="J30" s="556" t="s">
        <v>115</v>
      </c>
      <c r="K30" s="528" t="s">
        <v>117</v>
      </c>
    </row>
    <row r="31" spans="1:11" ht="17.149999999999999" customHeight="1">
      <c r="A31" s="1306"/>
      <c r="B31" s="529" t="s">
        <v>260</v>
      </c>
      <c r="C31" s="1457" t="str">
        <f>申請書!C30</f>
        <v xml:space="preserve"> </v>
      </c>
      <c r="D31" s="557">
        <f>申請書!D30</f>
        <v>0</v>
      </c>
      <c r="E31" s="1394">
        <f>申請書!E30</f>
        <v>0</v>
      </c>
      <c r="F31" s="1389">
        <f>申請書!F30</f>
        <v>0</v>
      </c>
      <c r="G31" s="1389">
        <f>申請書!G30</f>
        <v>0</v>
      </c>
      <c r="H31" s="1389">
        <f>申請書!H30</f>
        <v>0</v>
      </c>
      <c r="I31" s="1389">
        <f>申請書!I30</f>
        <v>0</v>
      </c>
      <c r="J31" s="1389">
        <f>申請書!J30</f>
        <v>0</v>
      </c>
      <c r="K31" s="1460"/>
    </row>
    <row r="32" spans="1:11" ht="17.149999999999999" customHeight="1">
      <c r="A32" s="1306"/>
      <c r="B32" s="531" t="s">
        <v>259</v>
      </c>
      <c r="C32" s="1458"/>
      <c r="D32" s="558">
        <f>申請書!D31</f>
        <v>0</v>
      </c>
      <c r="E32" s="1395"/>
      <c r="F32" s="1390"/>
      <c r="G32" s="1390"/>
      <c r="H32" s="1390"/>
      <c r="I32" s="1390"/>
      <c r="J32" s="1390"/>
      <c r="K32" s="1461"/>
    </row>
    <row r="33" spans="1:11" ht="17.149999999999999" customHeight="1">
      <c r="A33" s="1306"/>
      <c r="B33" s="533" t="s">
        <v>261</v>
      </c>
      <c r="C33" s="1459"/>
      <c r="D33" s="559">
        <f>申請書!D32</f>
        <v>0</v>
      </c>
      <c r="E33" s="1396"/>
      <c r="F33" s="1391"/>
      <c r="G33" s="1391"/>
      <c r="H33" s="1391"/>
      <c r="I33" s="1391"/>
      <c r="J33" s="1391"/>
      <c r="K33" s="1462"/>
    </row>
    <row r="34" spans="1:11" ht="17.149999999999999" customHeight="1">
      <c r="A34" s="1306"/>
      <c r="B34" s="529" t="s">
        <v>260</v>
      </c>
      <c r="C34" s="1463" t="e">
        <f>申請書!C33</f>
        <v>#VALUE!</v>
      </c>
      <c r="D34" s="560">
        <f>申請書!D33</f>
        <v>0</v>
      </c>
      <c r="E34" s="1394">
        <f>申請書!E33</f>
        <v>0</v>
      </c>
      <c r="F34" s="1389">
        <f>申請書!F33</f>
        <v>0</v>
      </c>
      <c r="G34" s="1389">
        <f>申請書!G33</f>
        <v>0</v>
      </c>
      <c r="H34" s="1389">
        <f>申請書!H33</f>
        <v>0</v>
      </c>
      <c r="I34" s="1389">
        <f>申請書!I33</f>
        <v>0</v>
      </c>
      <c r="J34" s="1389">
        <f>申請書!J33</f>
        <v>0</v>
      </c>
      <c r="K34" s="1461"/>
    </row>
    <row r="35" spans="1:11" ht="17.149999999999999" customHeight="1">
      <c r="A35" s="1306"/>
      <c r="B35" s="531" t="s">
        <v>259</v>
      </c>
      <c r="C35" s="1464"/>
      <c r="D35" s="558">
        <f>申請書!D34</f>
        <v>0</v>
      </c>
      <c r="E35" s="1395"/>
      <c r="F35" s="1390"/>
      <c r="G35" s="1390"/>
      <c r="H35" s="1390"/>
      <c r="I35" s="1390"/>
      <c r="J35" s="1390"/>
      <c r="K35" s="1461"/>
    </row>
    <row r="36" spans="1:11" ht="17.149999999999999" customHeight="1">
      <c r="A36" s="1306"/>
      <c r="B36" s="533" t="s">
        <v>261</v>
      </c>
      <c r="C36" s="1465"/>
      <c r="D36" s="559">
        <f>申請書!D35</f>
        <v>0</v>
      </c>
      <c r="E36" s="1396"/>
      <c r="F36" s="1391"/>
      <c r="G36" s="1391"/>
      <c r="H36" s="1391"/>
      <c r="I36" s="1391"/>
      <c r="J36" s="1391"/>
      <c r="K36" s="1462"/>
    </row>
    <row r="37" spans="1:11" ht="17.149999999999999" customHeight="1">
      <c r="A37" s="1306"/>
      <c r="B37" s="529" t="s">
        <v>260</v>
      </c>
      <c r="C37" s="1463">
        <f>申請書!C36</f>
        <v>0</v>
      </c>
      <c r="D37" s="560">
        <f>申請書!D36</f>
        <v>0</v>
      </c>
      <c r="E37" s="1394">
        <f>申請書!E36</f>
        <v>0</v>
      </c>
      <c r="F37" s="1389">
        <f>申請書!F36</f>
        <v>0</v>
      </c>
      <c r="G37" s="1389">
        <f>申請書!G36</f>
        <v>0</v>
      </c>
      <c r="H37" s="1389">
        <f>申請書!H36</f>
        <v>0</v>
      </c>
      <c r="I37" s="1389">
        <f>申請書!I36</f>
        <v>0</v>
      </c>
      <c r="J37" s="1389">
        <f>申請書!J36</f>
        <v>0</v>
      </c>
      <c r="K37" s="1461"/>
    </row>
    <row r="38" spans="1:11" ht="17.149999999999999" customHeight="1">
      <c r="A38" s="1306"/>
      <c r="B38" s="531" t="s">
        <v>259</v>
      </c>
      <c r="C38" s="1464"/>
      <c r="D38" s="558">
        <f>申請書!D37</f>
        <v>0</v>
      </c>
      <c r="E38" s="1395"/>
      <c r="F38" s="1390"/>
      <c r="G38" s="1390"/>
      <c r="H38" s="1390"/>
      <c r="I38" s="1390"/>
      <c r="J38" s="1390"/>
      <c r="K38" s="1461"/>
    </row>
    <row r="39" spans="1:11" ht="17.149999999999999" customHeight="1">
      <c r="A39" s="1306"/>
      <c r="B39" s="533" t="s">
        <v>261</v>
      </c>
      <c r="C39" s="1465"/>
      <c r="D39" s="559">
        <f>申請書!D38</f>
        <v>0</v>
      </c>
      <c r="E39" s="1396"/>
      <c r="F39" s="1391"/>
      <c r="G39" s="1391"/>
      <c r="H39" s="1391"/>
      <c r="I39" s="1391"/>
      <c r="J39" s="1391"/>
      <c r="K39" s="1462"/>
    </row>
    <row r="40" spans="1:11" ht="17.149999999999999" customHeight="1">
      <c r="A40" s="1306"/>
      <c r="B40" s="529" t="s">
        <v>260</v>
      </c>
      <c r="C40" s="1463">
        <f>申請書!C39</f>
        <v>0</v>
      </c>
      <c r="D40" s="560">
        <f>申請書!D39</f>
        <v>0</v>
      </c>
      <c r="E40" s="1395">
        <f>申請書!E39</f>
        <v>0</v>
      </c>
      <c r="F40" s="1395">
        <f>申請書!F39</f>
        <v>0</v>
      </c>
      <c r="G40" s="1395">
        <f>申請書!G39</f>
        <v>0</v>
      </c>
      <c r="H40" s="1395">
        <f>申請書!H39</f>
        <v>0</v>
      </c>
      <c r="I40" s="1395">
        <f>申請書!I39</f>
        <v>0</v>
      </c>
      <c r="J40" s="1395">
        <f>申請書!J39</f>
        <v>0</v>
      </c>
      <c r="K40" s="1461"/>
    </row>
    <row r="41" spans="1:11" ht="17.149999999999999" customHeight="1">
      <c r="A41" s="1306"/>
      <c r="B41" s="531" t="s">
        <v>259</v>
      </c>
      <c r="C41" s="1464"/>
      <c r="D41" s="558">
        <f>申請書!D40</f>
        <v>0</v>
      </c>
      <c r="E41" s="1395"/>
      <c r="F41" s="1395"/>
      <c r="G41" s="1395"/>
      <c r="H41" s="1395"/>
      <c r="I41" s="1395"/>
      <c r="J41" s="1395"/>
      <c r="K41" s="1461"/>
    </row>
    <row r="42" spans="1:11" ht="17.149999999999999" customHeight="1">
      <c r="A42" s="1306"/>
      <c r="B42" s="533" t="s">
        <v>261</v>
      </c>
      <c r="C42" s="1465"/>
      <c r="D42" s="559">
        <f>申請書!D41</f>
        <v>0</v>
      </c>
      <c r="E42" s="1396"/>
      <c r="F42" s="1396"/>
      <c r="G42" s="1396"/>
      <c r="H42" s="1396"/>
      <c r="I42" s="1396"/>
      <c r="J42" s="1396"/>
      <c r="K42" s="1462"/>
    </row>
    <row r="43" spans="1:11" ht="17.149999999999999" customHeight="1">
      <c r="A43" s="1306"/>
      <c r="B43" s="529" t="s">
        <v>260</v>
      </c>
      <c r="C43" s="1463">
        <f>申請書!C42</f>
        <v>0</v>
      </c>
      <c r="D43" s="560">
        <f>申請書!D42</f>
        <v>0</v>
      </c>
      <c r="E43" s="1394">
        <f>申請書!E42</f>
        <v>0</v>
      </c>
      <c r="F43" s="1394">
        <f>申請書!F42</f>
        <v>0</v>
      </c>
      <c r="G43" s="1394">
        <f>申請書!G42</f>
        <v>0</v>
      </c>
      <c r="H43" s="1394">
        <f>申請書!H42</f>
        <v>0</v>
      </c>
      <c r="I43" s="1394">
        <f>申請書!I42</f>
        <v>0</v>
      </c>
      <c r="J43" s="1394">
        <f>申請書!J42</f>
        <v>0</v>
      </c>
      <c r="K43" s="1461"/>
    </row>
    <row r="44" spans="1:11" ht="17.149999999999999" customHeight="1">
      <c r="A44" s="1306"/>
      <c r="B44" s="531" t="s">
        <v>259</v>
      </c>
      <c r="C44" s="1464"/>
      <c r="D44" s="558">
        <f>申請書!D43</f>
        <v>0</v>
      </c>
      <c r="E44" s="1395"/>
      <c r="F44" s="1395"/>
      <c r="G44" s="1395"/>
      <c r="H44" s="1395"/>
      <c r="I44" s="1395"/>
      <c r="J44" s="1395"/>
      <c r="K44" s="1461"/>
    </row>
    <row r="45" spans="1:11" ht="17.149999999999999" customHeight="1">
      <c r="A45" s="1306"/>
      <c r="B45" s="533" t="s">
        <v>261</v>
      </c>
      <c r="C45" s="1465"/>
      <c r="D45" s="559">
        <f>申請書!D44</f>
        <v>0</v>
      </c>
      <c r="E45" s="1396"/>
      <c r="F45" s="1396"/>
      <c r="G45" s="1396"/>
      <c r="H45" s="1396"/>
      <c r="I45" s="1396"/>
      <c r="J45" s="1396"/>
      <c r="K45" s="1462"/>
    </row>
    <row r="46" spans="1:11" ht="20.149999999999999" customHeight="1">
      <c r="A46" s="1306"/>
      <c r="B46" s="1412" t="s">
        <v>28</v>
      </c>
      <c r="C46" s="1413"/>
      <c r="D46" s="1466"/>
      <c r="E46" s="1466"/>
      <c r="F46" s="1466"/>
      <c r="G46" s="1466"/>
      <c r="H46" s="1466"/>
      <c r="I46" s="1466"/>
      <c r="J46" s="1467"/>
      <c r="K46" s="561" t="s">
        <v>118</v>
      </c>
    </row>
    <row r="47" spans="1:11" ht="20.149999999999999" customHeight="1" thickBot="1">
      <c r="A47" s="1306"/>
      <c r="B47" s="1416" t="s">
        <v>29</v>
      </c>
      <c r="C47" s="1417"/>
      <c r="D47" s="1466"/>
      <c r="E47" s="1466"/>
      <c r="F47" s="1466"/>
      <c r="G47" s="1466"/>
      <c r="H47" s="1466"/>
      <c r="I47" s="1466"/>
      <c r="J47" s="1467"/>
      <c r="K47" s="562" t="s">
        <v>119</v>
      </c>
    </row>
    <row r="48" spans="1:11" ht="17.149999999999999" customHeight="1" thickTop="1">
      <c r="A48" s="1295"/>
      <c r="B48" s="1468" t="s">
        <v>30</v>
      </c>
      <c r="C48" s="1469"/>
      <c r="D48" s="1470"/>
      <c r="E48" s="1471"/>
      <c r="F48" s="1471"/>
      <c r="G48" s="1471"/>
      <c r="H48" s="1471"/>
      <c r="I48" s="1471"/>
      <c r="J48" s="1471"/>
      <c r="K48" s="1296"/>
    </row>
    <row r="49" spans="1:11" ht="17.149999999999999" customHeight="1">
      <c r="A49" s="1295"/>
      <c r="B49" s="1475" t="s">
        <v>31</v>
      </c>
      <c r="C49" s="1476"/>
      <c r="D49" s="1472"/>
      <c r="E49" s="1473"/>
      <c r="F49" s="1473"/>
      <c r="G49" s="1473"/>
      <c r="H49" s="1473"/>
      <c r="I49" s="1473"/>
      <c r="J49" s="1473"/>
      <c r="K49" s="1474"/>
    </row>
    <row r="50" spans="1:11">
      <c r="A50" s="537"/>
      <c r="B50" s="537"/>
      <c r="C50" s="537"/>
      <c r="D50" s="537"/>
      <c r="E50" s="537"/>
      <c r="F50" s="537"/>
      <c r="G50" s="537"/>
      <c r="H50" s="537"/>
      <c r="I50" s="537"/>
      <c r="J50" s="537"/>
      <c r="K50" s="537"/>
    </row>
    <row r="51" spans="1:11">
      <c r="A51" s="538"/>
    </row>
    <row r="52" spans="1:11" ht="37.5">
      <c r="A52" s="539" t="s">
        <v>141</v>
      </c>
      <c r="B52" s="539" t="s">
        <v>121</v>
      </c>
      <c r="C52" s="540" t="s">
        <v>32</v>
      </c>
      <c r="D52" s="539" t="s">
        <v>121</v>
      </c>
      <c r="E52" s="541"/>
    </row>
    <row r="53" spans="1:11">
      <c r="A53" s="542"/>
      <c r="B53" s="542"/>
      <c r="C53" s="542"/>
      <c r="D53" s="542"/>
    </row>
    <row r="54" spans="1:11" s="543" customFormat="1" ht="14">
      <c r="A54" s="1407" t="s">
        <v>298</v>
      </c>
      <c r="B54" s="1408"/>
      <c r="C54" s="1408"/>
      <c r="D54" s="1408"/>
    </row>
    <row r="55" spans="1:11">
      <c r="A55" s="544" t="s">
        <v>33</v>
      </c>
    </row>
  </sheetData>
  <sheetProtection algorithmName="SHA-512" hashValue="E4M1BFOJODz0Ou3JtUN2QOC/iKnUts9k/Wr2bxMbVjAJ0lq+qcLHFHQ2wmH19UXqdW81f6vEqY4kpoSojes3HQ==" saltValue="TFWo9IxBBTPMyLWK/IxGBQ==" spinCount="100000" sheet="1" objects="1" scenarios="1"/>
  <mergeCells count="98">
    <mergeCell ref="B8:H8"/>
    <mergeCell ref="I8:K8"/>
    <mergeCell ref="B48:C48"/>
    <mergeCell ref="D48:K49"/>
    <mergeCell ref="B49:C49"/>
    <mergeCell ref="J37:J39"/>
    <mergeCell ref="K37:K39"/>
    <mergeCell ref="C40:C42"/>
    <mergeCell ref="E40:E42"/>
    <mergeCell ref="F40:F42"/>
    <mergeCell ref="G40:G42"/>
    <mergeCell ref="H40:H42"/>
    <mergeCell ref="I40:I42"/>
    <mergeCell ref="J40:J42"/>
    <mergeCell ref="K40:K42"/>
    <mergeCell ref="C37:C39"/>
    <mergeCell ref="A54:D54"/>
    <mergeCell ref="I43:I45"/>
    <mergeCell ref="J43:J45"/>
    <mergeCell ref="K43:K45"/>
    <mergeCell ref="B46:C46"/>
    <mergeCell ref="D46:J47"/>
    <mergeCell ref="B47:C47"/>
    <mergeCell ref="C43:C45"/>
    <mergeCell ref="E43:E45"/>
    <mergeCell ref="F43:F45"/>
    <mergeCell ref="G43:G45"/>
    <mergeCell ref="H43:H45"/>
    <mergeCell ref="E37:E39"/>
    <mergeCell ref="F37:F39"/>
    <mergeCell ref="G37:G39"/>
    <mergeCell ref="H37:H39"/>
    <mergeCell ref="I37:I39"/>
    <mergeCell ref="K31:K33"/>
    <mergeCell ref="C34:C36"/>
    <mergeCell ref="E34:E36"/>
    <mergeCell ref="F34:F36"/>
    <mergeCell ref="G34:G36"/>
    <mergeCell ref="H34:H36"/>
    <mergeCell ref="I34:I36"/>
    <mergeCell ref="J34:J36"/>
    <mergeCell ref="K34:K36"/>
    <mergeCell ref="C29:C30"/>
    <mergeCell ref="D29:D30"/>
    <mergeCell ref="E29:J29"/>
    <mergeCell ref="C31:C33"/>
    <mergeCell ref="E31:E33"/>
    <mergeCell ref="F31:F33"/>
    <mergeCell ref="G31:G33"/>
    <mergeCell ref="H31:H33"/>
    <mergeCell ref="I31:I33"/>
    <mergeCell ref="J31:J33"/>
    <mergeCell ref="B26:C28"/>
    <mergeCell ref="E26:G26"/>
    <mergeCell ref="H26:H27"/>
    <mergeCell ref="I26:K27"/>
    <mergeCell ref="D27:D28"/>
    <mergeCell ref="E27:G28"/>
    <mergeCell ref="I28:K28"/>
    <mergeCell ref="B23:C24"/>
    <mergeCell ref="D23:G23"/>
    <mergeCell ref="H23:J23"/>
    <mergeCell ref="D24:G24"/>
    <mergeCell ref="H24:J24"/>
    <mergeCell ref="B16:K16"/>
    <mergeCell ref="B17:K17"/>
    <mergeCell ref="B18:K18"/>
    <mergeCell ref="B19:K19"/>
    <mergeCell ref="B20:C22"/>
    <mergeCell ref="D20:K22"/>
    <mergeCell ref="B15:K15"/>
    <mergeCell ref="A6:A49"/>
    <mergeCell ref="B6:K6"/>
    <mergeCell ref="B7:K7"/>
    <mergeCell ref="B9:K9"/>
    <mergeCell ref="C10:D10"/>
    <mergeCell ref="F10:K10"/>
    <mergeCell ref="C11:D11"/>
    <mergeCell ref="E11:K11"/>
    <mergeCell ref="C12:D12"/>
    <mergeCell ref="E12:K12"/>
    <mergeCell ref="C13:D13"/>
    <mergeCell ref="F13:G13"/>
    <mergeCell ref="I13:K13"/>
    <mergeCell ref="B14:K14"/>
    <mergeCell ref="B25:C25"/>
    <mergeCell ref="A4:G4"/>
    <mergeCell ref="H4:H5"/>
    <mergeCell ref="I4:I5"/>
    <mergeCell ref="J4:J5"/>
    <mergeCell ref="K4:K5"/>
    <mergeCell ref="A5:G5"/>
    <mergeCell ref="A2:G2"/>
    <mergeCell ref="H2:H3"/>
    <mergeCell ref="I2:I3"/>
    <mergeCell ref="J2:J3"/>
    <mergeCell ref="K2:K3"/>
    <mergeCell ref="A3:G3"/>
  </mergeCells>
  <phoneticPr fontId="9"/>
  <pageMargins left="0.59055118110236227" right="0.39370078740157483"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31750</xdr:colOff>
                    <xdr:row>30</xdr:row>
                    <xdr:rowOff>12700</xdr:rowOff>
                  </from>
                  <to>
                    <xdr:col>1</xdr:col>
                    <xdr:colOff>317500</xdr:colOff>
                    <xdr:row>31</xdr:row>
                    <xdr:rowOff>12700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19050</xdr:colOff>
                    <xdr:row>31</xdr:row>
                    <xdr:rowOff>12700</xdr:rowOff>
                  </from>
                  <to>
                    <xdr:col>1</xdr:col>
                    <xdr:colOff>311150</xdr:colOff>
                    <xdr:row>32</xdr:row>
                    <xdr:rowOff>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38100</xdr:colOff>
                    <xdr:row>32</xdr:row>
                    <xdr:rowOff>12700</xdr:rowOff>
                  </from>
                  <to>
                    <xdr:col>1</xdr:col>
                    <xdr:colOff>336550</xdr:colOff>
                    <xdr:row>33</xdr:row>
                    <xdr:rowOff>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31750</xdr:colOff>
                    <xdr:row>33</xdr:row>
                    <xdr:rowOff>12700</xdr:rowOff>
                  </from>
                  <to>
                    <xdr:col>1</xdr:col>
                    <xdr:colOff>317500</xdr:colOff>
                    <xdr:row>34</xdr:row>
                    <xdr:rowOff>12700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xdr:col>
                    <xdr:colOff>25400</xdr:colOff>
                    <xdr:row>34</xdr:row>
                    <xdr:rowOff>12700</xdr:rowOff>
                  </from>
                  <to>
                    <xdr:col>1</xdr:col>
                    <xdr:colOff>317500</xdr:colOff>
                    <xdr:row>35</xdr:row>
                    <xdr:rowOff>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xdr:col>
                    <xdr:colOff>38100</xdr:colOff>
                    <xdr:row>35</xdr:row>
                    <xdr:rowOff>12700</xdr:rowOff>
                  </from>
                  <to>
                    <xdr:col>1</xdr:col>
                    <xdr:colOff>336550</xdr:colOff>
                    <xdr:row>36</xdr:row>
                    <xdr:rowOff>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xdr:col>
                    <xdr:colOff>31750</xdr:colOff>
                    <xdr:row>36</xdr:row>
                    <xdr:rowOff>12700</xdr:rowOff>
                  </from>
                  <to>
                    <xdr:col>1</xdr:col>
                    <xdr:colOff>317500</xdr:colOff>
                    <xdr:row>37</xdr:row>
                    <xdr:rowOff>12700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xdr:col>
                    <xdr:colOff>19050</xdr:colOff>
                    <xdr:row>37</xdr:row>
                    <xdr:rowOff>12700</xdr:rowOff>
                  </from>
                  <to>
                    <xdr:col>1</xdr:col>
                    <xdr:colOff>311150</xdr:colOff>
                    <xdr:row>38</xdr:row>
                    <xdr:rowOff>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xdr:col>
                    <xdr:colOff>38100</xdr:colOff>
                    <xdr:row>38</xdr:row>
                    <xdr:rowOff>12700</xdr:rowOff>
                  </from>
                  <to>
                    <xdr:col>1</xdr:col>
                    <xdr:colOff>336550</xdr:colOff>
                    <xdr:row>39</xdr:row>
                    <xdr:rowOff>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xdr:col>
                    <xdr:colOff>31750</xdr:colOff>
                    <xdr:row>39</xdr:row>
                    <xdr:rowOff>12700</xdr:rowOff>
                  </from>
                  <to>
                    <xdr:col>1</xdr:col>
                    <xdr:colOff>317500</xdr:colOff>
                    <xdr:row>40</xdr:row>
                    <xdr:rowOff>12700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xdr:col>
                    <xdr:colOff>19050</xdr:colOff>
                    <xdr:row>40</xdr:row>
                    <xdr:rowOff>12700</xdr:rowOff>
                  </from>
                  <to>
                    <xdr:col>1</xdr:col>
                    <xdr:colOff>311150</xdr:colOff>
                    <xdr:row>41</xdr:row>
                    <xdr:rowOff>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xdr:col>
                    <xdr:colOff>38100</xdr:colOff>
                    <xdr:row>41</xdr:row>
                    <xdr:rowOff>12700</xdr:rowOff>
                  </from>
                  <to>
                    <xdr:col>1</xdr:col>
                    <xdr:colOff>336550</xdr:colOff>
                    <xdr:row>42</xdr:row>
                    <xdr:rowOff>0</xdr:rowOff>
                  </to>
                </anchor>
              </controlPr>
            </control>
          </mc:Choice>
        </mc:AlternateContent>
        <mc:AlternateContent xmlns:mc="http://schemas.openxmlformats.org/markup-compatibility/2006">
          <mc:Choice Requires="x14">
            <control shapeId="197645" r:id="rId16" name="Check Box 13">
              <controlPr defaultSize="0" autoFill="0" autoLine="0" autoPict="0">
                <anchor moveWithCells="1">
                  <from>
                    <xdr:col>1</xdr:col>
                    <xdr:colOff>31750</xdr:colOff>
                    <xdr:row>42</xdr:row>
                    <xdr:rowOff>12700</xdr:rowOff>
                  </from>
                  <to>
                    <xdr:col>1</xdr:col>
                    <xdr:colOff>317500</xdr:colOff>
                    <xdr:row>43</xdr:row>
                    <xdr:rowOff>12700</xdr:rowOff>
                  </to>
                </anchor>
              </controlPr>
            </control>
          </mc:Choice>
        </mc:AlternateContent>
        <mc:AlternateContent xmlns:mc="http://schemas.openxmlformats.org/markup-compatibility/2006">
          <mc:Choice Requires="x14">
            <control shapeId="197646" r:id="rId17" name="Check Box 14">
              <controlPr defaultSize="0" autoFill="0" autoLine="0" autoPict="0">
                <anchor moveWithCells="1">
                  <from>
                    <xdr:col>1</xdr:col>
                    <xdr:colOff>19050</xdr:colOff>
                    <xdr:row>43</xdr:row>
                    <xdr:rowOff>12700</xdr:rowOff>
                  </from>
                  <to>
                    <xdr:col>1</xdr:col>
                    <xdr:colOff>311150</xdr:colOff>
                    <xdr:row>44</xdr:row>
                    <xdr:rowOff>0</xdr:rowOff>
                  </to>
                </anchor>
              </controlPr>
            </control>
          </mc:Choice>
        </mc:AlternateContent>
        <mc:AlternateContent xmlns:mc="http://schemas.openxmlformats.org/markup-compatibility/2006">
          <mc:Choice Requires="x14">
            <control shapeId="197647" r:id="rId18" name="Check Box 15">
              <controlPr defaultSize="0" autoFill="0" autoLine="0" autoPict="0">
                <anchor moveWithCells="1">
                  <from>
                    <xdr:col>1</xdr:col>
                    <xdr:colOff>38100</xdr:colOff>
                    <xdr:row>44</xdr:row>
                    <xdr:rowOff>12700</xdr:rowOff>
                  </from>
                  <to>
                    <xdr:col>1</xdr:col>
                    <xdr:colOff>336550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3"/>
  <sheetViews>
    <sheetView view="pageBreakPreview" zoomScaleNormal="100" zoomScaleSheetLayoutView="100" workbookViewId="0">
      <selection activeCell="A2" sqref="A2"/>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6.81640625" style="64" customWidth="1"/>
    <col min="10" max="10" width="6.6328125" style="64" customWidth="1"/>
    <col min="11" max="12" width="8.6328125" style="64" customWidth="1"/>
    <col min="13" max="14" width="7.6328125" style="64" customWidth="1"/>
    <col min="15" max="16384" width="8.7265625" style="64"/>
  </cols>
  <sheetData>
    <row r="1" spans="1:15" s="99" customFormat="1" ht="18" customHeight="1">
      <c r="A1" s="99" t="s">
        <v>38</v>
      </c>
      <c r="H1" s="88"/>
      <c r="J1" s="1624" t="s">
        <v>16</v>
      </c>
      <c r="K1" s="1625"/>
      <c r="L1" s="1628" t="str">
        <f>基本情報シート!V6</f>
        <v xml:space="preserve"> </v>
      </c>
      <c r="M1" s="1629"/>
      <c r="N1" s="1630"/>
    </row>
    <row r="2" spans="1:15" ht="18" customHeight="1" thickBot="1">
      <c r="A2" s="563"/>
      <c r="G2" s="263" t="s">
        <v>52</v>
      </c>
      <c r="J2" s="1626"/>
      <c r="K2" s="1627"/>
      <c r="L2" s="1631"/>
      <c r="M2" s="1632"/>
      <c r="N2" s="1633"/>
      <c r="O2" s="71"/>
    </row>
    <row r="3" spans="1:15" ht="9" customHeight="1" thickBot="1">
      <c r="G3" s="263"/>
    </row>
    <row r="4" spans="1:15" ht="17" customHeight="1">
      <c r="A4" s="1584" t="s">
        <v>37</v>
      </c>
      <c r="B4" s="1585"/>
      <c r="C4" s="1590">
        <f>基本情報シート!F11</f>
        <v>0</v>
      </c>
      <c r="D4" s="1591"/>
      <c r="E4" s="1591"/>
      <c r="F4" s="1591"/>
      <c r="G4" s="1591"/>
      <c r="H4" s="1592"/>
      <c r="I4" s="1599" t="s">
        <v>39</v>
      </c>
      <c r="J4" s="1602" t="s">
        <v>781</v>
      </c>
      <c r="K4" s="1603"/>
      <c r="L4" s="1604"/>
      <c r="M4" s="1605">
        <f>基本情報シート!H36+基本情報シート!L36+基本情報シート!P36+基本情報シート!T36</f>
        <v>0</v>
      </c>
      <c r="N4" s="1606"/>
    </row>
    <row r="5" spans="1:15" ht="15" customHeight="1">
      <c r="A5" s="1586"/>
      <c r="B5" s="1587"/>
      <c r="C5" s="1593"/>
      <c r="D5" s="1594"/>
      <c r="E5" s="1594"/>
      <c r="F5" s="1594"/>
      <c r="G5" s="1594"/>
      <c r="H5" s="1595"/>
      <c r="I5" s="1600"/>
      <c r="J5" s="1567" t="s">
        <v>17</v>
      </c>
      <c r="K5" s="1567"/>
      <c r="L5" s="1568"/>
      <c r="M5" s="1569">
        <f>基本情報シート!H27+基本情報シート!L27+基本情報シート!P27+基本情報シート!T27+基本情報シート!H28+基本情報シート!L28+基本情報シート!P28+基本情報シート!T28+基本情報シート!H29+基本情報シート!L29+基本情報シート!P29+基本情報シート!T29+基本情報シート!H30+基本情報シート!L30+基本情報シート!P30+基本情報シート!T30+基本情報シート!H31+基本情報シート!L31+基本情報シート!P31+基本情報シート!T31</f>
        <v>0</v>
      </c>
      <c r="N5" s="1570"/>
    </row>
    <row r="6" spans="1:15" ht="15" customHeight="1" thickBot="1">
      <c r="A6" s="1588"/>
      <c r="B6" s="1589"/>
      <c r="C6" s="1596"/>
      <c r="D6" s="1597"/>
      <c r="E6" s="1597"/>
      <c r="F6" s="1597"/>
      <c r="G6" s="1597"/>
      <c r="H6" s="1598"/>
      <c r="I6" s="1601"/>
      <c r="J6" s="1580" t="s">
        <v>40</v>
      </c>
      <c r="K6" s="1580"/>
      <c r="L6" s="1581"/>
      <c r="M6" s="1617">
        <f>基本情報シート!H32+基本情報シート!L32+基本情報シート!P32+基本情報シート!T32+基本情報シート!H33+基本情報シート!L33+基本情報シート!P33+基本情報シート!T33+基本情報シート!H34+基本情報シート!L34+基本情報シート!P34+基本情報シート!T34</f>
        <v>0</v>
      </c>
      <c r="N6" s="1618"/>
    </row>
    <row r="7" spans="1:15" ht="17.149999999999999" customHeight="1">
      <c r="A7" s="1563" t="s">
        <v>41</v>
      </c>
      <c r="B7" s="1564"/>
      <c r="C7" s="1515">
        <f>基本情報シート!G18</f>
        <v>0</v>
      </c>
      <c r="D7" s="1516"/>
      <c r="E7" s="1516"/>
      <c r="F7" s="1516"/>
      <c r="G7" s="1516"/>
      <c r="H7" s="1517"/>
      <c r="I7" s="1513" t="s">
        <v>67</v>
      </c>
      <c r="J7" s="564" t="s">
        <v>80</v>
      </c>
      <c r="K7" s="1521">
        <f>基本情報シート!R17</f>
        <v>0</v>
      </c>
      <c r="L7" s="1522"/>
      <c r="M7" s="1522"/>
      <c r="N7" s="1523"/>
    </row>
    <row r="8" spans="1:15" ht="17.149999999999999" customHeight="1" thickBot="1">
      <c r="A8" s="1565"/>
      <c r="B8" s="1566"/>
      <c r="C8" s="1518"/>
      <c r="D8" s="1519"/>
      <c r="E8" s="1519"/>
      <c r="F8" s="1519"/>
      <c r="G8" s="1519"/>
      <c r="H8" s="1520"/>
      <c r="I8" s="1514"/>
      <c r="J8" s="565" t="s">
        <v>81</v>
      </c>
      <c r="K8" s="1524">
        <f>基本情報シート!Q19</f>
        <v>0</v>
      </c>
      <c r="L8" s="1525"/>
      <c r="M8" s="1525"/>
      <c r="N8" s="1526"/>
    </row>
    <row r="9" spans="1:15" ht="16" customHeight="1">
      <c r="A9" s="1546" t="s">
        <v>42</v>
      </c>
      <c r="B9" s="566" t="s">
        <v>43</v>
      </c>
      <c r="C9" s="1609">
        <f>基本情報シート!M20</f>
        <v>0</v>
      </c>
      <c r="D9" s="1610"/>
      <c r="E9" s="1610"/>
      <c r="F9" s="1610"/>
      <c r="G9" s="1610"/>
      <c r="H9" s="1611"/>
      <c r="I9" s="1550" t="s">
        <v>145</v>
      </c>
      <c r="J9" s="1551"/>
      <c r="K9" s="1582" t="s">
        <v>44</v>
      </c>
      <c r="L9" s="1583"/>
      <c r="M9" s="1482" t="str">
        <f>基本情報シート!V20</f>
        <v xml:space="preserve"> </v>
      </c>
      <c r="N9" s="1483"/>
    </row>
    <row r="10" spans="1:15" ht="16" customHeight="1" thickBot="1">
      <c r="A10" s="1547"/>
      <c r="B10" s="567" t="s">
        <v>45</v>
      </c>
      <c r="C10" s="1612">
        <f>基本情報シート!M21</f>
        <v>0</v>
      </c>
      <c r="D10" s="1613"/>
      <c r="E10" s="1613"/>
      <c r="F10" s="1613"/>
      <c r="G10" s="1613"/>
      <c r="H10" s="1614"/>
      <c r="I10" s="1615" t="s">
        <v>212</v>
      </c>
      <c r="J10" s="1616"/>
      <c r="K10" s="1574" t="s">
        <v>46</v>
      </c>
      <c r="L10" s="1575"/>
      <c r="M10" s="1480" t="str">
        <f>基本情報シート!V21</f>
        <v xml:space="preserve"> </v>
      </c>
      <c r="N10" s="1481"/>
    </row>
    <row r="11" spans="1:15" ht="20.149999999999999" customHeight="1" thickBot="1">
      <c r="A11" s="1607" t="s">
        <v>74</v>
      </c>
      <c r="B11" s="1608"/>
      <c r="C11" s="1608"/>
      <c r="D11" s="1608"/>
      <c r="E11" s="1608"/>
      <c r="F11" s="1608"/>
      <c r="G11" s="1608"/>
      <c r="H11" s="1499" t="str">
        <f>基本情報シート!R11</f>
        <v xml:space="preserve"> </v>
      </c>
      <c r="I11" s="1552"/>
      <c r="J11" s="1552"/>
      <c r="K11" s="1552"/>
      <c r="L11" s="1552"/>
      <c r="M11" s="1552"/>
      <c r="N11" s="1553"/>
    </row>
    <row r="12" spans="1:15">
      <c r="A12" s="1554" t="s">
        <v>187</v>
      </c>
      <c r="B12" s="1555"/>
      <c r="C12" s="1555"/>
      <c r="D12" s="1555"/>
      <c r="E12" s="1555"/>
      <c r="F12" s="1555"/>
      <c r="G12" s="1556"/>
      <c r="H12" s="1577" t="s">
        <v>150</v>
      </c>
      <c r="I12" s="1578"/>
      <c r="J12" s="1578"/>
      <c r="K12" s="1578"/>
      <c r="L12" s="1578"/>
      <c r="M12" s="1578"/>
      <c r="N12" s="1579"/>
    </row>
    <row r="13" spans="1:15" ht="18" customHeight="1">
      <c r="A13" s="1511" t="s">
        <v>47</v>
      </c>
      <c r="B13" s="1512"/>
      <c r="C13" s="1491" t="s">
        <v>48</v>
      </c>
      <c r="D13" s="1557"/>
      <c r="E13" s="1512"/>
      <c r="F13" s="1491" t="s">
        <v>49</v>
      </c>
      <c r="G13" s="1492"/>
      <c r="H13" s="1511" t="s">
        <v>47</v>
      </c>
      <c r="I13" s="1512"/>
      <c r="J13" s="1491" t="s">
        <v>48</v>
      </c>
      <c r="K13" s="1557"/>
      <c r="L13" s="1512"/>
      <c r="M13" s="1491" t="s">
        <v>49</v>
      </c>
      <c r="N13" s="1492"/>
    </row>
    <row r="14" spans="1:15" ht="17.149999999999999" customHeight="1">
      <c r="A14" s="1571"/>
      <c r="B14" s="1572"/>
      <c r="C14" s="1558"/>
      <c r="D14" s="1559"/>
      <c r="E14" s="1560"/>
      <c r="F14" s="1558"/>
      <c r="G14" s="1573"/>
      <c r="H14" s="1576"/>
      <c r="I14" s="1572"/>
      <c r="J14" s="1558"/>
      <c r="K14" s="1559"/>
      <c r="L14" s="1560"/>
      <c r="M14" s="1558"/>
      <c r="N14" s="1573"/>
    </row>
    <row r="15" spans="1:15" ht="17.149999999999999" customHeight="1">
      <c r="A15" s="1484"/>
      <c r="B15" s="1485"/>
      <c r="C15" s="1477"/>
      <c r="D15" s="1489"/>
      <c r="E15" s="1490"/>
      <c r="F15" s="1477"/>
      <c r="G15" s="1478"/>
      <c r="H15" s="1484"/>
      <c r="I15" s="1485"/>
      <c r="J15" s="1477"/>
      <c r="K15" s="1489"/>
      <c r="L15" s="1490"/>
      <c r="M15" s="1477"/>
      <c r="N15" s="1478"/>
    </row>
    <row r="16" spans="1:15" ht="17.149999999999999" customHeight="1">
      <c r="A16" s="1484"/>
      <c r="B16" s="1485"/>
      <c r="C16" s="1477"/>
      <c r="D16" s="1489"/>
      <c r="E16" s="1490"/>
      <c r="F16" s="1477"/>
      <c r="G16" s="1478"/>
      <c r="H16" s="1484"/>
      <c r="I16" s="1485"/>
      <c r="J16" s="1477"/>
      <c r="K16" s="1489"/>
      <c r="L16" s="1490"/>
      <c r="M16" s="1477"/>
      <c r="N16" s="1478"/>
    </row>
    <row r="17" spans="1:14" ht="17.149999999999999" customHeight="1">
      <c r="A17" s="1484"/>
      <c r="B17" s="1485"/>
      <c r="C17" s="1477"/>
      <c r="D17" s="1489"/>
      <c r="E17" s="1490"/>
      <c r="F17" s="1477"/>
      <c r="G17" s="1478"/>
      <c r="H17" s="1484"/>
      <c r="I17" s="1485"/>
      <c r="J17" s="1477"/>
      <c r="K17" s="1489"/>
      <c r="L17" s="1490"/>
      <c r="M17" s="1477"/>
      <c r="N17" s="1478"/>
    </row>
    <row r="18" spans="1:14" ht="17.149999999999999" customHeight="1">
      <c r="A18" s="1484"/>
      <c r="B18" s="1485"/>
      <c r="C18" s="1477"/>
      <c r="D18" s="1489"/>
      <c r="E18" s="1490"/>
      <c r="F18" s="1477"/>
      <c r="G18" s="1478"/>
      <c r="H18" s="1484"/>
      <c r="I18" s="1485"/>
      <c r="J18" s="1477"/>
      <c r="K18" s="1489"/>
      <c r="L18" s="1490"/>
      <c r="M18" s="1477"/>
      <c r="N18" s="1478"/>
    </row>
    <row r="19" spans="1:14" ht="17.149999999999999" customHeight="1">
      <c r="A19" s="1484"/>
      <c r="B19" s="1485"/>
      <c r="C19" s="1477"/>
      <c r="D19" s="1489"/>
      <c r="E19" s="1490"/>
      <c r="F19" s="1477"/>
      <c r="G19" s="1478"/>
      <c r="H19" s="1484"/>
      <c r="I19" s="1485"/>
      <c r="J19" s="1477"/>
      <c r="K19" s="1489"/>
      <c r="L19" s="1490"/>
      <c r="M19" s="1477"/>
      <c r="N19" s="1478"/>
    </row>
    <row r="20" spans="1:14" ht="17.149999999999999" customHeight="1">
      <c r="A20" s="1484"/>
      <c r="B20" s="1485"/>
      <c r="C20" s="1477"/>
      <c r="D20" s="1489"/>
      <c r="E20" s="1490"/>
      <c r="F20" s="1477"/>
      <c r="G20" s="1478"/>
      <c r="H20" s="1484"/>
      <c r="I20" s="1485"/>
      <c r="J20" s="1477"/>
      <c r="K20" s="1489"/>
      <c r="L20" s="1490"/>
      <c r="M20" s="1477"/>
      <c r="N20" s="1478"/>
    </row>
    <row r="21" spans="1:14" ht="17.149999999999999" customHeight="1">
      <c r="A21" s="1493"/>
      <c r="B21" s="1494"/>
      <c r="C21" s="1507"/>
      <c r="D21" s="1509"/>
      <c r="E21" s="1510"/>
      <c r="F21" s="1507"/>
      <c r="G21" s="1508"/>
      <c r="H21" s="1493"/>
      <c r="I21" s="1494"/>
      <c r="J21" s="1507"/>
      <c r="K21" s="1509"/>
      <c r="L21" s="1510"/>
      <c r="M21" s="1507"/>
      <c r="N21" s="1508"/>
    </row>
    <row r="22" spans="1:14" ht="17.149999999999999" customHeight="1">
      <c r="A22" s="1548">
        <v>0.63541666666666663</v>
      </c>
      <c r="B22" s="1549"/>
      <c r="C22" s="1561" t="s">
        <v>122</v>
      </c>
      <c r="D22" s="1562"/>
      <c r="E22" s="1562"/>
      <c r="F22" s="1479" t="s">
        <v>188</v>
      </c>
      <c r="G22" s="1479"/>
      <c r="H22" s="1479"/>
      <c r="I22" s="1479"/>
      <c r="J22" s="570"/>
      <c r="K22" s="570"/>
      <c r="L22" s="570"/>
      <c r="M22" s="570"/>
      <c r="N22" s="571"/>
    </row>
    <row r="23" spans="1:14" ht="17.149999999999999" customHeight="1">
      <c r="A23" s="1548">
        <v>0.64236111111111105</v>
      </c>
      <c r="B23" s="1549"/>
      <c r="C23" s="1561" t="s">
        <v>183</v>
      </c>
      <c r="D23" s="1562"/>
      <c r="E23" s="1562"/>
      <c r="F23" s="1479" t="s">
        <v>188</v>
      </c>
      <c r="G23" s="1479"/>
      <c r="H23" s="1479"/>
      <c r="I23" s="1479"/>
      <c r="J23" s="570"/>
      <c r="K23" s="570"/>
      <c r="L23" s="570"/>
      <c r="M23" s="570"/>
      <c r="N23" s="571"/>
    </row>
    <row r="24" spans="1:14" ht="17.149999999999999" customHeight="1">
      <c r="A24" s="1548">
        <v>0.64930555555555558</v>
      </c>
      <c r="B24" s="1549"/>
      <c r="C24" s="1527" t="s">
        <v>184</v>
      </c>
      <c r="D24" s="1528"/>
      <c r="E24" s="1528"/>
      <c r="F24" s="570" t="s">
        <v>123</v>
      </c>
      <c r="G24" s="570"/>
      <c r="H24" s="570"/>
      <c r="I24" s="570"/>
      <c r="J24" s="570"/>
      <c r="K24" s="570"/>
      <c r="L24" s="570"/>
      <c r="M24" s="570"/>
      <c r="N24" s="571"/>
    </row>
    <row r="25" spans="1:14" ht="17.149999999999999" customHeight="1">
      <c r="A25" s="1529"/>
      <c r="B25" s="1530"/>
      <c r="C25" s="1495"/>
      <c r="D25" s="1531"/>
      <c r="E25" s="1532"/>
      <c r="F25" s="1495"/>
      <c r="G25" s="1496"/>
      <c r="H25" s="1529"/>
      <c r="I25" s="1530"/>
      <c r="J25" s="1495"/>
      <c r="K25" s="1531"/>
      <c r="L25" s="1532"/>
      <c r="M25" s="1495"/>
      <c r="N25" s="1496"/>
    </row>
    <row r="26" spans="1:14" ht="17.149999999999999" customHeight="1">
      <c r="A26" s="1484"/>
      <c r="B26" s="1485"/>
      <c r="C26" s="1477"/>
      <c r="D26" s="1489"/>
      <c r="E26" s="1490"/>
      <c r="F26" s="1477"/>
      <c r="G26" s="1478"/>
      <c r="H26" s="1484"/>
      <c r="I26" s="1485"/>
      <c r="J26" s="1477"/>
      <c r="K26" s="1489"/>
      <c r="L26" s="1490"/>
      <c r="M26" s="1477"/>
      <c r="N26" s="1478"/>
    </row>
    <row r="27" spans="1:14" ht="17.149999999999999" customHeight="1">
      <c r="A27" s="1484"/>
      <c r="B27" s="1485"/>
      <c r="C27" s="1477"/>
      <c r="D27" s="1489"/>
      <c r="E27" s="1490"/>
      <c r="F27" s="1477"/>
      <c r="G27" s="1478"/>
      <c r="H27" s="1484"/>
      <c r="I27" s="1485"/>
      <c r="J27" s="1477"/>
      <c r="K27" s="1489"/>
      <c r="L27" s="1490"/>
      <c r="M27" s="1477"/>
      <c r="N27" s="1478"/>
    </row>
    <row r="28" spans="1:14" ht="17.149999999999999" customHeight="1">
      <c r="A28" s="1484"/>
      <c r="B28" s="1485"/>
      <c r="C28" s="1477"/>
      <c r="D28" s="1489"/>
      <c r="E28" s="1490"/>
      <c r="F28" s="1477"/>
      <c r="G28" s="1478"/>
      <c r="H28" s="1484"/>
      <c r="I28" s="1485"/>
      <c r="J28" s="1477"/>
      <c r="K28" s="1489"/>
      <c r="L28" s="1490"/>
      <c r="M28" s="1477"/>
      <c r="N28" s="1478"/>
    </row>
    <row r="29" spans="1:14" ht="17.149999999999999" customHeight="1">
      <c r="A29" s="1484"/>
      <c r="B29" s="1485"/>
      <c r="C29" s="1477"/>
      <c r="D29" s="1489"/>
      <c r="E29" s="1490"/>
      <c r="F29" s="1477"/>
      <c r="G29" s="1478"/>
      <c r="H29" s="1484"/>
      <c r="I29" s="1485"/>
      <c r="J29" s="1477"/>
      <c r="K29" s="1489"/>
      <c r="L29" s="1490"/>
      <c r="M29" s="1477"/>
      <c r="N29" s="1478"/>
    </row>
    <row r="30" spans="1:14" ht="17.149999999999999" customHeight="1">
      <c r="A30" s="1493"/>
      <c r="B30" s="1494"/>
      <c r="C30" s="1507"/>
      <c r="D30" s="1509"/>
      <c r="E30" s="1510"/>
      <c r="F30" s="1507"/>
      <c r="G30" s="1508"/>
      <c r="H30" s="1493"/>
      <c r="I30" s="1494"/>
      <c r="J30" s="1507"/>
      <c r="K30" s="1509"/>
      <c r="L30" s="1510"/>
      <c r="M30" s="1507"/>
      <c r="N30" s="1508"/>
    </row>
    <row r="31" spans="1:14" ht="17.149999999999999" customHeight="1" thickBot="1">
      <c r="A31" s="1543">
        <v>0.91666666666666663</v>
      </c>
      <c r="B31" s="1544"/>
      <c r="C31" s="1622" t="s">
        <v>50</v>
      </c>
      <c r="D31" s="1623"/>
      <c r="E31" s="1623"/>
      <c r="F31" s="1506"/>
      <c r="G31" s="1505"/>
      <c r="H31" s="1497"/>
      <c r="I31" s="1498"/>
      <c r="J31" s="1538"/>
      <c r="K31" s="1539"/>
      <c r="L31" s="1540"/>
      <c r="M31" s="1504"/>
      <c r="N31" s="1505"/>
    </row>
    <row r="32" spans="1:14" ht="25" customHeight="1" thickBot="1">
      <c r="A32" s="1501" t="s">
        <v>82</v>
      </c>
      <c r="B32" s="1502"/>
      <c r="C32" s="1502"/>
      <c r="D32" s="1502"/>
      <c r="E32" s="1502"/>
      <c r="F32" s="1502"/>
      <c r="G32" s="1502"/>
      <c r="H32" s="1502"/>
      <c r="I32" s="1502"/>
      <c r="J32" s="1502"/>
      <c r="K32" s="1502"/>
      <c r="L32" s="1502"/>
      <c r="M32" s="1502"/>
      <c r="N32" s="1503"/>
    </row>
    <row r="33" spans="1:14" ht="13" customHeight="1" thickBot="1">
      <c r="A33" s="568"/>
      <c r="H33" s="569"/>
    </row>
    <row r="34" spans="1:14" ht="20.149999999999999" customHeight="1" thickBot="1">
      <c r="A34" s="1607" t="s">
        <v>75</v>
      </c>
      <c r="B34" s="1621"/>
      <c r="C34" s="1621"/>
      <c r="D34" s="1621"/>
      <c r="E34" s="1621"/>
      <c r="F34" s="1621"/>
      <c r="G34" s="1621"/>
      <c r="H34" s="1499" t="e">
        <f>H11+1</f>
        <v>#VALUE!</v>
      </c>
      <c r="I34" s="1499"/>
      <c r="J34" s="1499"/>
      <c r="K34" s="1499"/>
      <c r="L34" s="1499"/>
      <c r="M34" s="1499"/>
      <c r="N34" s="1500"/>
    </row>
    <row r="35" spans="1:14" ht="18" customHeight="1">
      <c r="A35" s="2191" t="s">
        <v>787</v>
      </c>
      <c r="B35" s="2192"/>
      <c r="C35" s="2192"/>
      <c r="D35" s="2192"/>
      <c r="E35" s="2192"/>
      <c r="F35" s="2192"/>
      <c r="G35" s="2193"/>
      <c r="H35" s="1486" t="s">
        <v>150</v>
      </c>
      <c r="I35" s="1487"/>
      <c r="J35" s="1487"/>
      <c r="K35" s="1487"/>
      <c r="L35" s="1487"/>
      <c r="M35" s="1487"/>
      <c r="N35" s="1488"/>
    </row>
    <row r="36" spans="1:14" ht="17.149999999999999" customHeight="1">
      <c r="A36" s="1545" t="s">
        <v>47</v>
      </c>
      <c r="B36" s="1542"/>
      <c r="C36" s="1536" t="s">
        <v>48</v>
      </c>
      <c r="D36" s="1541"/>
      <c r="E36" s="1542"/>
      <c r="F36" s="1536" t="s">
        <v>49</v>
      </c>
      <c r="G36" s="1537"/>
      <c r="H36" s="1545" t="s">
        <v>47</v>
      </c>
      <c r="I36" s="1542"/>
      <c r="J36" s="1536" t="s">
        <v>48</v>
      </c>
      <c r="K36" s="1541"/>
      <c r="L36" s="1542"/>
      <c r="M36" s="1536" t="s">
        <v>49</v>
      </c>
      <c r="N36" s="1537"/>
    </row>
    <row r="37" spans="1:14" ht="17.149999999999999" customHeight="1">
      <c r="A37" s="1529"/>
      <c r="B37" s="1530"/>
      <c r="C37" s="1495"/>
      <c r="D37" s="1531"/>
      <c r="E37" s="1532"/>
      <c r="F37" s="1495"/>
      <c r="G37" s="1496"/>
      <c r="H37" s="1529"/>
      <c r="I37" s="1530"/>
      <c r="J37" s="1495"/>
      <c r="K37" s="1531"/>
      <c r="L37" s="1532"/>
      <c r="M37" s="1495"/>
      <c r="N37" s="1496"/>
    </row>
    <row r="38" spans="1:14" ht="17.149999999999999" customHeight="1">
      <c r="A38" s="1484"/>
      <c r="B38" s="1485"/>
      <c r="C38" s="1477"/>
      <c r="D38" s="1489"/>
      <c r="E38" s="1490"/>
      <c r="F38" s="1477"/>
      <c r="G38" s="1478"/>
      <c r="H38" s="1484"/>
      <c r="I38" s="1485"/>
      <c r="J38" s="1477"/>
      <c r="K38" s="1489"/>
      <c r="L38" s="1490"/>
      <c r="M38" s="1477"/>
      <c r="N38" s="1478"/>
    </row>
    <row r="39" spans="1:14" ht="17.149999999999999" customHeight="1">
      <c r="A39" s="1484"/>
      <c r="B39" s="1485"/>
      <c r="C39" s="1477"/>
      <c r="D39" s="1489"/>
      <c r="E39" s="1490"/>
      <c r="F39" s="1477"/>
      <c r="G39" s="1478"/>
      <c r="H39" s="1484"/>
      <c r="I39" s="1485"/>
      <c r="J39" s="1477"/>
      <c r="K39" s="1489"/>
      <c r="L39" s="1490"/>
      <c r="M39" s="1477"/>
      <c r="N39" s="1478"/>
    </row>
    <row r="40" spans="1:14" ht="17.149999999999999" customHeight="1">
      <c r="A40" s="1484"/>
      <c r="B40" s="1485"/>
      <c r="C40" s="1477"/>
      <c r="D40" s="1489"/>
      <c r="E40" s="1490"/>
      <c r="F40" s="1477"/>
      <c r="G40" s="1478"/>
      <c r="H40" s="1484"/>
      <c r="I40" s="1485"/>
      <c r="J40" s="1477"/>
      <c r="K40" s="1489"/>
      <c r="L40" s="1490"/>
      <c r="M40" s="1477"/>
      <c r="N40" s="1478"/>
    </row>
    <row r="41" spans="1:14" ht="17.149999999999999" customHeight="1">
      <c r="A41" s="1484"/>
      <c r="B41" s="1485"/>
      <c r="C41" s="1477"/>
      <c r="D41" s="1489"/>
      <c r="E41" s="1490"/>
      <c r="F41" s="1477"/>
      <c r="G41" s="1478"/>
      <c r="H41" s="1484"/>
      <c r="I41" s="1485"/>
      <c r="J41" s="1477"/>
      <c r="K41" s="1489"/>
      <c r="L41" s="1490"/>
      <c r="M41" s="1477"/>
      <c r="N41" s="1478"/>
    </row>
    <row r="42" spans="1:14" ht="17.149999999999999" customHeight="1">
      <c r="A42" s="1484"/>
      <c r="B42" s="1485"/>
      <c r="C42" s="1477"/>
      <c r="D42" s="1489"/>
      <c r="E42" s="1490"/>
      <c r="F42" s="1477"/>
      <c r="G42" s="1478"/>
      <c r="H42" s="1484"/>
      <c r="I42" s="1485"/>
      <c r="J42" s="1477"/>
      <c r="K42" s="1489"/>
      <c r="L42" s="1490"/>
      <c r="M42" s="1477"/>
      <c r="N42" s="1478"/>
    </row>
    <row r="43" spans="1:14" ht="17.149999999999999" customHeight="1">
      <c r="A43" s="1484"/>
      <c r="B43" s="1485"/>
      <c r="C43" s="1477"/>
      <c r="D43" s="1489"/>
      <c r="E43" s="1490"/>
      <c r="F43" s="1477"/>
      <c r="G43" s="1478"/>
      <c r="H43" s="1484"/>
      <c r="I43" s="1485"/>
      <c r="J43" s="1477"/>
      <c r="K43" s="1489"/>
      <c r="L43" s="1490"/>
      <c r="M43" s="1477"/>
      <c r="N43" s="1478"/>
    </row>
    <row r="44" spans="1:14" ht="17.149999999999999" customHeight="1">
      <c r="A44" s="1493"/>
      <c r="B44" s="1494"/>
      <c r="C44" s="1507"/>
      <c r="D44" s="1509"/>
      <c r="E44" s="1510"/>
      <c r="F44" s="1507"/>
      <c r="G44" s="1508"/>
      <c r="H44" s="1493"/>
      <c r="I44" s="1494"/>
      <c r="J44" s="1507"/>
      <c r="K44" s="1509"/>
      <c r="L44" s="1510"/>
      <c r="M44" s="1507"/>
      <c r="N44" s="1508"/>
    </row>
    <row r="45" spans="1:14" ht="17.149999999999999" customHeight="1">
      <c r="A45" s="1548">
        <v>0.63541666666666663</v>
      </c>
      <c r="B45" s="1549"/>
      <c r="C45" s="1561" t="s">
        <v>122</v>
      </c>
      <c r="D45" s="1562"/>
      <c r="E45" s="1562"/>
      <c r="F45" s="1479" t="s">
        <v>188</v>
      </c>
      <c r="G45" s="1479"/>
      <c r="H45" s="1479"/>
      <c r="I45" s="1479"/>
      <c r="J45" s="570"/>
      <c r="K45" s="570"/>
      <c r="L45" s="570"/>
      <c r="M45" s="570"/>
      <c r="N45" s="571"/>
    </row>
    <row r="46" spans="1:14" ht="17.149999999999999" customHeight="1">
      <c r="A46" s="1619">
        <v>0.64930555555555558</v>
      </c>
      <c r="B46" s="1620"/>
      <c r="C46" s="1527" t="s">
        <v>184</v>
      </c>
      <c r="D46" s="1528"/>
      <c r="E46" s="1528"/>
      <c r="F46" s="570" t="s">
        <v>123</v>
      </c>
      <c r="G46" s="570"/>
      <c r="H46" s="570"/>
      <c r="I46" s="570"/>
      <c r="J46" s="570"/>
      <c r="K46" s="570"/>
      <c r="L46" s="570"/>
      <c r="M46" s="570"/>
      <c r="N46" s="571"/>
    </row>
    <row r="47" spans="1:14" ht="17.149999999999999" customHeight="1">
      <c r="A47" s="1529"/>
      <c r="B47" s="1530"/>
      <c r="C47" s="1495"/>
      <c r="D47" s="1531"/>
      <c r="E47" s="1532"/>
      <c r="F47" s="1495"/>
      <c r="G47" s="1496"/>
      <c r="H47" s="1529"/>
      <c r="I47" s="1530"/>
      <c r="J47" s="1495"/>
      <c r="K47" s="1531"/>
      <c r="L47" s="1532"/>
      <c r="M47" s="1495"/>
      <c r="N47" s="1496"/>
    </row>
    <row r="48" spans="1:14" ht="17.149999999999999" customHeight="1">
      <c r="A48" s="1484"/>
      <c r="B48" s="1485"/>
      <c r="C48" s="1477"/>
      <c r="D48" s="1489"/>
      <c r="E48" s="1490"/>
      <c r="F48" s="1477"/>
      <c r="G48" s="1478"/>
      <c r="H48" s="1484"/>
      <c r="I48" s="1485"/>
      <c r="J48" s="1477"/>
      <c r="K48" s="1489"/>
      <c r="L48" s="1490"/>
      <c r="M48" s="1477"/>
      <c r="N48" s="1478"/>
    </row>
    <row r="49" spans="1:14" ht="17.149999999999999" customHeight="1">
      <c r="A49" s="1484"/>
      <c r="B49" s="1485"/>
      <c r="C49" s="1477"/>
      <c r="D49" s="1489"/>
      <c r="E49" s="1490"/>
      <c r="F49" s="1477"/>
      <c r="G49" s="1478"/>
      <c r="H49" s="1484"/>
      <c r="I49" s="1485"/>
      <c r="J49" s="1477"/>
      <c r="K49" s="1489"/>
      <c r="L49" s="1490"/>
      <c r="M49" s="1477"/>
      <c r="N49" s="1478"/>
    </row>
    <row r="50" spans="1:14" ht="17.149999999999999" customHeight="1">
      <c r="A50" s="1484"/>
      <c r="B50" s="1485"/>
      <c r="C50" s="1477"/>
      <c r="D50" s="1489"/>
      <c r="E50" s="1490"/>
      <c r="F50" s="1477"/>
      <c r="G50" s="1478"/>
      <c r="H50" s="1484"/>
      <c r="I50" s="1485"/>
      <c r="J50" s="1477"/>
      <c r="K50" s="1489"/>
      <c r="L50" s="1490"/>
      <c r="M50" s="1477"/>
      <c r="N50" s="1478"/>
    </row>
    <row r="51" spans="1:14" ht="17.149999999999999" customHeight="1">
      <c r="A51" s="1493"/>
      <c r="B51" s="1494"/>
      <c r="C51" s="1507"/>
      <c r="D51" s="1509"/>
      <c r="E51" s="1510"/>
      <c r="F51" s="1507"/>
      <c r="G51" s="1508"/>
      <c r="H51" s="1493"/>
      <c r="I51" s="1494"/>
      <c r="J51" s="1507"/>
      <c r="K51" s="1509"/>
      <c r="L51" s="1510"/>
      <c r="M51" s="1507"/>
      <c r="N51" s="1508"/>
    </row>
    <row r="52" spans="1:14" ht="17.149999999999999" customHeight="1" thickBot="1">
      <c r="A52" s="1543">
        <v>0.91666666666666663</v>
      </c>
      <c r="B52" s="1544"/>
      <c r="C52" s="1622" t="s">
        <v>50</v>
      </c>
      <c r="D52" s="1623"/>
      <c r="E52" s="1623"/>
      <c r="F52" s="1506"/>
      <c r="G52" s="1505"/>
      <c r="H52" s="1497"/>
      <c r="I52" s="1498"/>
      <c r="J52" s="1538"/>
      <c r="K52" s="1539"/>
      <c r="L52" s="1540"/>
      <c r="M52" s="1504"/>
      <c r="N52" s="1505"/>
    </row>
    <row r="53" spans="1:14" ht="25" customHeight="1" thickBot="1">
      <c r="A53" s="1501" t="s">
        <v>82</v>
      </c>
      <c r="B53" s="1502"/>
      <c r="C53" s="1502"/>
      <c r="D53" s="1502"/>
      <c r="E53" s="1502"/>
      <c r="F53" s="1502"/>
      <c r="G53" s="1502"/>
      <c r="H53" s="1502"/>
      <c r="I53" s="1502"/>
      <c r="J53" s="1502"/>
      <c r="K53" s="1502"/>
      <c r="L53" s="1502"/>
      <c r="M53" s="1502"/>
      <c r="N53" s="1503"/>
    </row>
  </sheetData>
  <sheetProtection algorithmName="SHA-512" hashValue="e5Xc3iM1lEKpnMakBWrTaE98hvz3WTVU9ZElSzwuMOpEKli+kXKB2t8vQafkQA6NmkAFYY1sBY0ChreLQNCRGg==" saltValue="v8P3/XfQVbxdmrCIFTR5cQ==" spinCount="100000" sheet="1" objects="1" scenarios="1"/>
  <mergeCells count="237">
    <mergeCell ref="J1:K2"/>
    <mergeCell ref="L1:N2"/>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F50:G50"/>
    <mergeCell ref="F51:G51"/>
    <mergeCell ref="F52:G52"/>
    <mergeCell ref="J17:L17"/>
    <mergeCell ref="M15:N15"/>
    <mergeCell ref="M16:N16"/>
    <mergeCell ref="M17:N17"/>
    <mergeCell ref="H16:I16"/>
    <mergeCell ref="F26:G26"/>
    <mergeCell ref="A28:B28"/>
    <mergeCell ref="A52:B52"/>
    <mergeCell ref="C52:E52"/>
    <mergeCell ref="A51:B51"/>
    <mergeCell ref="C51:E51"/>
    <mergeCell ref="A50:B50"/>
    <mergeCell ref="C50:E50"/>
    <mergeCell ref="A48:B48"/>
    <mergeCell ref="C45:E45"/>
    <mergeCell ref="C43:E43"/>
    <mergeCell ref="C48:E48"/>
    <mergeCell ref="C49:E49"/>
    <mergeCell ref="A49:B49"/>
    <mergeCell ref="A47:B47"/>
    <mergeCell ref="C9:H9"/>
    <mergeCell ref="C10:H10"/>
    <mergeCell ref="I10:J10"/>
    <mergeCell ref="M6:N6"/>
    <mergeCell ref="C24:E24"/>
    <mergeCell ref="C27:E27"/>
    <mergeCell ref="A45:B45"/>
    <mergeCell ref="A44:B44"/>
    <mergeCell ref="A46:B46"/>
    <mergeCell ref="C28:E28"/>
    <mergeCell ref="A30:B30"/>
    <mergeCell ref="C29:E29"/>
    <mergeCell ref="A27:B27"/>
    <mergeCell ref="A29:B29"/>
    <mergeCell ref="C26:E26"/>
    <mergeCell ref="C42:E42"/>
    <mergeCell ref="A43:B43"/>
    <mergeCell ref="A26:B26"/>
    <mergeCell ref="A36:B36"/>
    <mergeCell ref="A34:G34"/>
    <mergeCell ref="C31:E31"/>
    <mergeCell ref="A38:B38"/>
    <mergeCell ref="C30:E30"/>
    <mergeCell ref="F29:G29"/>
    <mergeCell ref="M18:N18"/>
    <mergeCell ref="A17:B17"/>
    <mergeCell ref="A18:B18"/>
    <mergeCell ref="J16:L16"/>
    <mergeCell ref="A7:B8"/>
    <mergeCell ref="J5:L5"/>
    <mergeCell ref="M5:N5"/>
    <mergeCell ref="A14:B14"/>
    <mergeCell ref="F13:G13"/>
    <mergeCell ref="F14:G14"/>
    <mergeCell ref="K10:L10"/>
    <mergeCell ref="H14:I14"/>
    <mergeCell ref="H12:N12"/>
    <mergeCell ref="M14:N14"/>
    <mergeCell ref="J13:L13"/>
    <mergeCell ref="J14:L14"/>
    <mergeCell ref="J6:L6"/>
    <mergeCell ref="K9:L9"/>
    <mergeCell ref="A4:B6"/>
    <mergeCell ref="C4:H6"/>
    <mergeCell ref="I4:I6"/>
    <mergeCell ref="J4:L4"/>
    <mergeCell ref="M4:N4"/>
    <mergeCell ref="A11:G11"/>
    <mergeCell ref="A19:B19"/>
    <mergeCell ref="C19:E19"/>
    <mergeCell ref="C20:E20"/>
    <mergeCell ref="F18:G18"/>
    <mergeCell ref="A20:B20"/>
    <mergeCell ref="A21:B21"/>
    <mergeCell ref="C23:E23"/>
    <mergeCell ref="C22:E22"/>
    <mergeCell ref="A15:B15"/>
    <mergeCell ref="F16:G16"/>
    <mergeCell ref="C16:E16"/>
    <mergeCell ref="A9:A10"/>
    <mergeCell ref="J29:L29"/>
    <mergeCell ref="A24:B24"/>
    <mergeCell ref="C25:E25"/>
    <mergeCell ref="F25:G25"/>
    <mergeCell ref="A25:B25"/>
    <mergeCell ref="J25:L25"/>
    <mergeCell ref="J26:L26"/>
    <mergeCell ref="J27:L27"/>
    <mergeCell ref="J28:L28"/>
    <mergeCell ref="I9:J9"/>
    <mergeCell ref="H11:N11"/>
    <mergeCell ref="M25:N25"/>
    <mergeCell ref="M26:N26"/>
    <mergeCell ref="M27:N27"/>
    <mergeCell ref="M19:N19"/>
    <mergeCell ref="M21:N21"/>
    <mergeCell ref="A12:G12"/>
    <mergeCell ref="A22:B22"/>
    <mergeCell ref="A23:B23"/>
    <mergeCell ref="H23:I23"/>
    <mergeCell ref="A13:B13"/>
    <mergeCell ref="C13:E13"/>
    <mergeCell ref="C14:E14"/>
    <mergeCell ref="A16:B16"/>
    <mergeCell ref="J31:L31"/>
    <mergeCell ref="C36:E36"/>
    <mergeCell ref="F36:G36"/>
    <mergeCell ref="A31:B31"/>
    <mergeCell ref="C38:E38"/>
    <mergeCell ref="A37:B37"/>
    <mergeCell ref="C37:E37"/>
    <mergeCell ref="M29:N29"/>
    <mergeCell ref="F27:G27"/>
    <mergeCell ref="M30:N30"/>
    <mergeCell ref="H29:I29"/>
    <mergeCell ref="J30:L30"/>
    <mergeCell ref="J37:L37"/>
    <mergeCell ref="H36:I36"/>
    <mergeCell ref="H37:I37"/>
    <mergeCell ref="J38:L38"/>
    <mergeCell ref="J36:L36"/>
    <mergeCell ref="H22:I22"/>
    <mergeCell ref="H25:I25"/>
    <mergeCell ref="H19:I19"/>
    <mergeCell ref="F28:G28"/>
    <mergeCell ref="H28:I28"/>
    <mergeCell ref="J19:L19"/>
    <mergeCell ref="H48:I48"/>
    <mergeCell ref="H49:I49"/>
    <mergeCell ref="F49:G49"/>
    <mergeCell ref="C47:E47"/>
    <mergeCell ref="M43:N43"/>
    <mergeCell ref="M44:N44"/>
    <mergeCell ref="M37:N37"/>
    <mergeCell ref="M38:N38"/>
    <mergeCell ref="A35:G35"/>
    <mergeCell ref="M36:N36"/>
    <mergeCell ref="J44:L44"/>
    <mergeCell ref="H41:I41"/>
    <mergeCell ref="J41:L41"/>
    <mergeCell ref="J43:L43"/>
    <mergeCell ref="C44:E44"/>
    <mergeCell ref="M47:N47"/>
    <mergeCell ref="F43:G43"/>
    <mergeCell ref="F44:G44"/>
    <mergeCell ref="F41:G41"/>
    <mergeCell ref="A53:N53"/>
    <mergeCell ref="C46:E46"/>
    <mergeCell ref="H45:I45"/>
    <mergeCell ref="A39:B39"/>
    <mergeCell ref="C39:E39"/>
    <mergeCell ref="F39:G39"/>
    <mergeCell ref="H39:I39"/>
    <mergeCell ref="J39:L39"/>
    <mergeCell ref="M39:N39"/>
    <mergeCell ref="A40:B40"/>
    <mergeCell ref="C40:E40"/>
    <mergeCell ref="F40:G40"/>
    <mergeCell ref="H40:I40"/>
    <mergeCell ref="M41:N41"/>
    <mergeCell ref="A42:B42"/>
    <mergeCell ref="A41:B41"/>
    <mergeCell ref="C41:E41"/>
    <mergeCell ref="J42:L42"/>
    <mergeCell ref="F47:G47"/>
    <mergeCell ref="H47:I47"/>
    <mergeCell ref="J47:L47"/>
    <mergeCell ref="F45:G45"/>
    <mergeCell ref="H43:I43"/>
    <mergeCell ref="H44:I44"/>
    <mergeCell ref="J20:L20"/>
    <mergeCell ref="J21:L21"/>
    <mergeCell ref="H15:I15"/>
    <mergeCell ref="H13:I13"/>
    <mergeCell ref="J18:L18"/>
    <mergeCell ref="I7:I8"/>
    <mergeCell ref="C7:H8"/>
    <mergeCell ref="K7:N7"/>
    <mergeCell ref="K8:N8"/>
    <mergeCell ref="C21:E21"/>
    <mergeCell ref="F21:G21"/>
    <mergeCell ref="F19:G19"/>
    <mergeCell ref="F20:G20"/>
    <mergeCell ref="H20:I20"/>
    <mergeCell ref="H21:I21"/>
    <mergeCell ref="H17:I17"/>
    <mergeCell ref="C18:E18"/>
    <mergeCell ref="H18:I18"/>
    <mergeCell ref="F17:G17"/>
    <mergeCell ref="J15:L15"/>
    <mergeCell ref="C15:E15"/>
    <mergeCell ref="F15:G15"/>
    <mergeCell ref="C17:E17"/>
    <mergeCell ref="M20:N20"/>
    <mergeCell ref="M28:N28"/>
    <mergeCell ref="F23:G23"/>
    <mergeCell ref="M10:N10"/>
    <mergeCell ref="F22:G22"/>
    <mergeCell ref="M9:N9"/>
    <mergeCell ref="H26:I26"/>
    <mergeCell ref="F42:G42"/>
    <mergeCell ref="H42:I42"/>
    <mergeCell ref="M40:N40"/>
    <mergeCell ref="H27:I27"/>
    <mergeCell ref="H35:N35"/>
    <mergeCell ref="J40:L40"/>
    <mergeCell ref="M13:N13"/>
    <mergeCell ref="H30:I30"/>
    <mergeCell ref="F37:G37"/>
    <mergeCell ref="F38:G38"/>
    <mergeCell ref="H38:I38"/>
    <mergeCell ref="H31:I31"/>
    <mergeCell ref="H34:N34"/>
    <mergeCell ref="A32:N32"/>
    <mergeCell ref="M31:N31"/>
    <mergeCell ref="F31:G31"/>
    <mergeCell ref="M42:N42"/>
    <mergeCell ref="F30:G30"/>
  </mergeCells>
  <phoneticPr fontId="9"/>
  <conditionalFormatting sqref="A14:N21 A25:N30 A32:N32 A37:N44 A47:N51 A53:N53">
    <cfRule type="containsBlanks" dxfId="18" priority="1">
      <formula>LEN(TRIM(A14))=0</formula>
    </cfRule>
  </conditionalFormatting>
  <pageMargins left="0.59055118110236227" right="0.19685039370078741" top="0.19685039370078741" bottom="0.19685039370078741" header="0" footer="0"/>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67AA924-E6C0-45DA-AA1B-62412CAFF989}">
          <x14:formula1>
            <xm:f>入力フォーム用項目!$G$41:$G$59</xm:f>
          </x14:formula1>
          <xm:sqref>F14:G21 M14:N21 F25:G30 M25:N30 F37:G44 M37:N44 F47:G51 M47:N51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7BF-41C8-4657-8418-0C1997F54CB8}">
  <dimension ref="A1:O52"/>
  <sheetViews>
    <sheetView view="pageBreakPreview" zoomScaleNormal="100" zoomScaleSheetLayoutView="100" workbookViewId="0">
      <selection activeCell="H43" sqref="H43:I43"/>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4.90625" style="64" customWidth="1"/>
    <col min="10" max="12" width="8.6328125" style="64" customWidth="1"/>
    <col min="13" max="14" width="7.6328125" style="64" customWidth="1"/>
    <col min="15" max="16384" width="8.7265625" style="64"/>
  </cols>
  <sheetData>
    <row r="1" spans="1:14" s="99" customFormat="1" ht="18" customHeight="1">
      <c r="A1" s="99" t="s">
        <v>38</v>
      </c>
      <c r="H1" s="88"/>
      <c r="J1" s="1624" t="s">
        <v>16</v>
      </c>
      <c r="K1" s="1625"/>
      <c r="L1" s="1628" t="str">
        <f>基本情報シート!V6</f>
        <v xml:space="preserve"> </v>
      </c>
      <c r="M1" s="1629"/>
      <c r="N1" s="1630"/>
    </row>
    <row r="2" spans="1:14" ht="18" customHeight="1" thickBot="1">
      <c r="A2" s="563"/>
      <c r="G2" s="263" t="s">
        <v>52</v>
      </c>
      <c r="J2" s="1626"/>
      <c r="K2" s="1627"/>
      <c r="L2" s="1631"/>
      <c r="M2" s="1632"/>
      <c r="N2" s="1633"/>
    </row>
    <row r="3" spans="1:14" ht="9" customHeight="1" thickBot="1">
      <c r="G3" s="263"/>
    </row>
    <row r="4" spans="1:14" ht="17" customHeight="1">
      <c r="A4" s="1584" t="s">
        <v>37</v>
      </c>
      <c r="B4" s="1585"/>
      <c r="C4" s="1590">
        <f>計画書!C5</f>
        <v>0</v>
      </c>
      <c r="D4" s="1591"/>
      <c r="E4" s="1591"/>
      <c r="F4" s="1591"/>
      <c r="G4" s="1591"/>
      <c r="H4" s="1592"/>
      <c r="I4" s="1599" t="s">
        <v>39</v>
      </c>
      <c r="J4" s="1602" t="s">
        <v>781</v>
      </c>
      <c r="K4" s="1603"/>
      <c r="L4" s="1604"/>
      <c r="M4" s="1685">
        <f>計画書!M4</f>
        <v>0</v>
      </c>
      <c r="N4" s="1606"/>
    </row>
    <row r="5" spans="1:14" ht="15" customHeight="1">
      <c r="A5" s="1586"/>
      <c r="B5" s="1587"/>
      <c r="C5" s="1593"/>
      <c r="D5" s="1594"/>
      <c r="E5" s="1594"/>
      <c r="F5" s="1594"/>
      <c r="G5" s="1594"/>
      <c r="H5" s="1595"/>
      <c r="I5" s="1600"/>
      <c r="J5" s="1567" t="s">
        <v>17</v>
      </c>
      <c r="K5" s="1567"/>
      <c r="L5" s="1568"/>
      <c r="M5" s="1681">
        <f>計画書!M5</f>
        <v>0</v>
      </c>
      <c r="N5" s="1570"/>
    </row>
    <row r="6" spans="1:14" ht="15" customHeight="1" thickBot="1">
      <c r="A6" s="1588"/>
      <c r="B6" s="1589"/>
      <c r="C6" s="1596"/>
      <c r="D6" s="1597"/>
      <c r="E6" s="1597"/>
      <c r="F6" s="1597"/>
      <c r="G6" s="1597"/>
      <c r="H6" s="1598"/>
      <c r="I6" s="1601"/>
      <c r="J6" s="1580" t="s">
        <v>40</v>
      </c>
      <c r="K6" s="1580"/>
      <c r="L6" s="1581"/>
      <c r="M6" s="1682">
        <f>計画書!M6</f>
        <v>0</v>
      </c>
      <c r="N6" s="1618"/>
    </row>
    <row r="7" spans="1:14" ht="17.149999999999999" customHeight="1">
      <c r="A7" s="1563" t="s">
        <v>41</v>
      </c>
      <c r="B7" s="1564"/>
      <c r="C7" s="1515">
        <f>計画書!C7</f>
        <v>0</v>
      </c>
      <c r="D7" s="1516"/>
      <c r="E7" s="1516"/>
      <c r="F7" s="1516"/>
      <c r="G7" s="1516"/>
      <c r="H7" s="1517"/>
      <c r="I7" s="1513" t="s">
        <v>67</v>
      </c>
      <c r="J7" s="564" t="s">
        <v>80</v>
      </c>
      <c r="K7" s="1521">
        <f>計画書!K7</f>
        <v>0</v>
      </c>
      <c r="L7" s="1522"/>
      <c r="M7" s="1522"/>
      <c r="N7" s="1523"/>
    </row>
    <row r="8" spans="1:14" ht="17.149999999999999" customHeight="1" thickBot="1">
      <c r="A8" s="1565"/>
      <c r="B8" s="1566"/>
      <c r="C8" s="1518"/>
      <c r="D8" s="1519"/>
      <c r="E8" s="1519"/>
      <c r="F8" s="1519"/>
      <c r="G8" s="1519"/>
      <c r="H8" s="1520"/>
      <c r="I8" s="1514"/>
      <c r="J8" s="565" t="s">
        <v>81</v>
      </c>
      <c r="K8" s="1524">
        <f>計画書!K8</f>
        <v>0</v>
      </c>
      <c r="L8" s="1525"/>
      <c r="M8" s="1525"/>
      <c r="N8" s="1526"/>
    </row>
    <row r="9" spans="1:14" ht="16" customHeight="1">
      <c r="A9" s="1546" t="s">
        <v>42</v>
      </c>
      <c r="B9" s="566" t="s">
        <v>43</v>
      </c>
      <c r="C9" s="1609">
        <f>計画書!C9</f>
        <v>0</v>
      </c>
      <c r="D9" s="1610"/>
      <c r="E9" s="1610"/>
      <c r="F9" s="1610"/>
      <c r="G9" s="1610"/>
      <c r="H9" s="1611"/>
      <c r="I9" s="1550" t="s">
        <v>145</v>
      </c>
      <c r="J9" s="1551"/>
      <c r="K9" s="1582" t="s">
        <v>44</v>
      </c>
      <c r="L9" s="1583"/>
      <c r="M9" s="1482" t="str">
        <f>計画書!M9</f>
        <v xml:space="preserve"> </v>
      </c>
      <c r="N9" s="1483"/>
    </row>
    <row r="10" spans="1:14" ht="16" customHeight="1" thickBot="1">
      <c r="A10" s="1547"/>
      <c r="B10" s="567" t="s">
        <v>45</v>
      </c>
      <c r="C10" s="1612">
        <f>計画書!C10</f>
        <v>0</v>
      </c>
      <c r="D10" s="1613"/>
      <c r="E10" s="1613"/>
      <c r="F10" s="1613"/>
      <c r="G10" s="1613"/>
      <c r="H10" s="1614"/>
      <c r="I10" s="1615" t="s">
        <v>212</v>
      </c>
      <c r="J10" s="1616"/>
      <c r="K10" s="1574" t="s">
        <v>46</v>
      </c>
      <c r="L10" s="1575"/>
      <c r="M10" s="1480" t="str">
        <f>計画書!M10</f>
        <v xml:space="preserve"> </v>
      </c>
      <c r="N10" s="1481"/>
    </row>
    <row r="11" spans="1:14" ht="20.149999999999999" customHeight="1" thickBot="1">
      <c r="A11" s="1645" t="s">
        <v>285</v>
      </c>
      <c r="B11" s="1683"/>
      <c r="C11" s="1683"/>
      <c r="D11" s="1683"/>
      <c r="E11" s="1683"/>
      <c r="F11" s="1683"/>
      <c r="G11" s="1683"/>
      <c r="H11" s="1499" t="e">
        <f>基本情報シート!R11+2</f>
        <v>#VALUE!</v>
      </c>
      <c r="I11" s="1552"/>
      <c r="J11" s="1552"/>
      <c r="K11" s="1552"/>
      <c r="L11" s="1552"/>
      <c r="M11" s="1552"/>
      <c r="N11" s="1553"/>
    </row>
    <row r="12" spans="1:14">
      <c r="A12" s="1554" t="s">
        <v>187</v>
      </c>
      <c r="B12" s="1555"/>
      <c r="C12" s="1555"/>
      <c r="D12" s="1555"/>
      <c r="E12" s="1555"/>
      <c r="F12" s="1555"/>
      <c r="G12" s="1556"/>
      <c r="H12" s="1577" t="s">
        <v>150</v>
      </c>
      <c r="I12" s="1578"/>
      <c r="J12" s="1578"/>
      <c r="K12" s="1578"/>
      <c r="L12" s="1578"/>
      <c r="M12" s="1578"/>
      <c r="N12" s="1579"/>
    </row>
    <row r="13" spans="1:14" ht="18" customHeight="1">
      <c r="A13" s="1545" t="s">
        <v>47</v>
      </c>
      <c r="B13" s="1542"/>
      <c r="C13" s="1536" t="s">
        <v>48</v>
      </c>
      <c r="D13" s="1541"/>
      <c r="E13" s="1542"/>
      <c r="F13" s="1536" t="s">
        <v>49</v>
      </c>
      <c r="G13" s="1537"/>
      <c r="H13" s="1545" t="s">
        <v>47</v>
      </c>
      <c r="I13" s="1542"/>
      <c r="J13" s="1536" t="s">
        <v>48</v>
      </c>
      <c r="K13" s="1541"/>
      <c r="L13" s="1542"/>
      <c r="M13" s="1536" t="s">
        <v>49</v>
      </c>
      <c r="N13" s="1537"/>
    </row>
    <row r="14" spans="1:14" ht="17.149999999999999" customHeight="1">
      <c r="A14" s="1684"/>
      <c r="B14" s="1530"/>
      <c r="C14" s="1495"/>
      <c r="D14" s="1531"/>
      <c r="E14" s="1532"/>
      <c r="F14" s="1495"/>
      <c r="G14" s="1496"/>
      <c r="H14" s="1529"/>
      <c r="I14" s="1530"/>
      <c r="J14" s="1495"/>
      <c r="K14" s="1531"/>
      <c r="L14" s="1532"/>
      <c r="M14" s="1495"/>
      <c r="N14" s="1496"/>
    </row>
    <row r="15" spans="1:14" ht="17.149999999999999" customHeight="1">
      <c r="A15" s="1484"/>
      <c r="B15" s="1485"/>
      <c r="C15" s="1477"/>
      <c r="D15" s="1489"/>
      <c r="E15" s="1490"/>
      <c r="F15" s="1477"/>
      <c r="G15" s="1478"/>
      <c r="H15" s="1484"/>
      <c r="I15" s="1485"/>
      <c r="J15" s="1477"/>
      <c r="K15" s="1489"/>
      <c r="L15" s="1490"/>
      <c r="M15" s="1477"/>
      <c r="N15" s="1478"/>
    </row>
    <row r="16" spans="1:14" ht="17.149999999999999" customHeight="1">
      <c r="A16" s="1484"/>
      <c r="B16" s="1485"/>
      <c r="C16" s="1477"/>
      <c r="D16" s="1489"/>
      <c r="E16" s="1490"/>
      <c r="F16" s="1477"/>
      <c r="G16" s="1478"/>
      <c r="H16" s="1484"/>
      <c r="I16" s="1485"/>
      <c r="J16" s="1477"/>
      <c r="K16" s="1489"/>
      <c r="L16" s="1490"/>
      <c r="M16" s="1477"/>
      <c r="N16" s="1478"/>
    </row>
    <row r="17" spans="1:14" ht="17.149999999999999" customHeight="1">
      <c r="A17" s="1484"/>
      <c r="B17" s="1485"/>
      <c r="C17" s="1477"/>
      <c r="D17" s="1489"/>
      <c r="E17" s="1490"/>
      <c r="F17" s="1477"/>
      <c r="G17" s="1478"/>
      <c r="H17" s="1484"/>
      <c r="I17" s="1485"/>
      <c r="J17" s="1477"/>
      <c r="K17" s="1489"/>
      <c r="L17" s="1490"/>
      <c r="M17" s="1477"/>
      <c r="N17" s="1478"/>
    </row>
    <row r="18" spans="1:14" ht="17.149999999999999" customHeight="1">
      <c r="A18" s="1484"/>
      <c r="B18" s="1485"/>
      <c r="C18" s="1477"/>
      <c r="D18" s="1489"/>
      <c r="E18" s="1490"/>
      <c r="F18" s="1477"/>
      <c r="G18" s="1478"/>
      <c r="H18" s="1484"/>
      <c r="I18" s="1485"/>
      <c r="J18" s="1477"/>
      <c r="K18" s="1489"/>
      <c r="L18" s="1490"/>
      <c r="M18" s="1477"/>
      <c r="N18" s="1478"/>
    </row>
    <row r="19" spans="1:14" ht="17.149999999999999" customHeight="1">
      <c r="A19" s="1484"/>
      <c r="B19" s="1485"/>
      <c r="C19" s="1477"/>
      <c r="D19" s="1489"/>
      <c r="E19" s="1490"/>
      <c r="F19" s="1477"/>
      <c r="G19" s="1478"/>
      <c r="H19" s="1484"/>
      <c r="I19" s="1485"/>
      <c r="J19" s="1477"/>
      <c r="K19" s="1489"/>
      <c r="L19" s="1490"/>
      <c r="M19" s="1477"/>
      <c r="N19" s="1478"/>
    </row>
    <row r="20" spans="1:14" ht="17.149999999999999" customHeight="1">
      <c r="A20" s="1484"/>
      <c r="B20" s="1485"/>
      <c r="C20" s="1477"/>
      <c r="D20" s="1489"/>
      <c r="E20" s="1490"/>
      <c r="F20" s="1477"/>
      <c r="G20" s="1478"/>
      <c r="H20" s="1484"/>
      <c r="I20" s="1485"/>
      <c r="J20" s="1477"/>
      <c r="K20" s="1489"/>
      <c r="L20" s="1490"/>
      <c r="M20" s="1477"/>
      <c r="N20" s="1478"/>
    </row>
    <row r="21" spans="1:14" ht="17.149999999999999" customHeight="1">
      <c r="A21" s="1493"/>
      <c r="B21" s="1494"/>
      <c r="C21" s="1507"/>
      <c r="D21" s="1509"/>
      <c r="E21" s="1510"/>
      <c r="F21" s="1507"/>
      <c r="G21" s="1508"/>
      <c r="H21" s="1493"/>
      <c r="I21" s="1494"/>
      <c r="J21" s="1507"/>
      <c r="K21" s="1509"/>
      <c r="L21" s="1510"/>
      <c r="M21" s="1507"/>
      <c r="N21" s="1508"/>
    </row>
    <row r="22" spans="1:14" ht="17.149999999999999" customHeight="1">
      <c r="A22" s="1548">
        <v>0.63541666666666663</v>
      </c>
      <c r="B22" s="1549"/>
      <c r="C22" s="1561" t="s">
        <v>122</v>
      </c>
      <c r="D22" s="1562"/>
      <c r="E22" s="1562"/>
      <c r="F22" s="1479" t="s">
        <v>188</v>
      </c>
      <c r="G22" s="1479"/>
      <c r="H22" s="1479"/>
      <c r="I22" s="1479"/>
      <c r="J22" s="570"/>
      <c r="K22" s="570"/>
      <c r="L22" s="570"/>
      <c r="M22" s="570"/>
      <c r="N22" s="571"/>
    </row>
    <row r="23" spans="1:14" ht="17.149999999999999" customHeight="1">
      <c r="A23" s="1619">
        <v>0.64930555555555558</v>
      </c>
      <c r="B23" s="1620"/>
      <c r="C23" s="1527" t="s">
        <v>184</v>
      </c>
      <c r="D23" s="1528"/>
      <c r="E23" s="1528"/>
      <c r="F23" s="570" t="s">
        <v>123</v>
      </c>
      <c r="G23" s="570"/>
      <c r="H23" s="570"/>
      <c r="I23" s="570"/>
      <c r="J23" s="570"/>
      <c r="K23" s="570"/>
      <c r="L23" s="570"/>
      <c r="M23" s="570"/>
      <c r="N23" s="571"/>
    </row>
    <row r="24" spans="1:14" ht="17.149999999999999" customHeight="1">
      <c r="A24" s="1529"/>
      <c r="B24" s="1530"/>
      <c r="C24" s="1495"/>
      <c r="D24" s="1531"/>
      <c r="E24" s="1532"/>
      <c r="F24" s="1495"/>
      <c r="G24" s="1496"/>
      <c r="H24" s="1529"/>
      <c r="I24" s="1530"/>
      <c r="J24" s="1495"/>
      <c r="K24" s="1531"/>
      <c r="L24" s="1532"/>
      <c r="M24" s="1495"/>
      <c r="N24" s="1496"/>
    </row>
    <row r="25" spans="1:14" ht="17.149999999999999" customHeight="1">
      <c r="A25" s="1484"/>
      <c r="B25" s="1485"/>
      <c r="C25" s="1477"/>
      <c r="D25" s="1489"/>
      <c r="E25" s="1490"/>
      <c r="F25" s="1477"/>
      <c r="G25" s="1478"/>
      <c r="H25" s="1484"/>
      <c r="I25" s="1485"/>
      <c r="J25" s="1477"/>
      <c r="K25" s="1489"/>
      <c r="L25" s="1490"/>
      <c r="M25" s="1477"/>
      <c r="N25" s="1478"/>
    </row>
    <row r="26" spans="1:14" ht="17.149999999999999" customHeight="1">
      <c r="A26" s="1484"/>
      <c r="B26" s="1485"/>
      <c r="C26" s="1477"/>
      <c r="D26" s="1489"/>
      <c r="E26" s="1490"/>
      <c r="F26" s="1477"/>
      <c r="G26" s="1478"/>
      <c r="H26" s="1484"/>
      <c r="I26" s="1485"/>
      <c r="J26" s="1477"/>
      <c r="K26" s="1489"/>
      <c r="L26" s="1490"/>
      <c r="M26" s="1477"/>
      <c r="N26" s="1478"/>
    </row>
    <row r="27" spans="1:14" ht="17.149999999999999" customHeight="1">
      <c r="A27" s="1484"/>
      <c r="B27" s="1485"/>
      <c r="C27" s="1477"/>
      <c r="D27" s="1489"/>
      <c r="E27" s="1490"/>
      <c r="F27" s="1477"/>
      <c r="G27" s="1478"/>
      <c r="H27" s="1484"/>
      <c r="I27" s="1485"/>
      <c r="J27" s="1477"/>
      <c r="K27" s="1489"/>
      <c r="L27" s="1490"/>
      <c r="M27" s="1477"/>
      <c r="N27" s="1478"/>
    </row>
    <row r="28" spans="1:14" ht="17.149999999999999" customHeight="1">
      <c r="A28" s="1484"/>
      <c r="B28" s="1485"/>
      <c r="C28" s="1477"/>
      <c r="D28" s="1489"/>
      <c r="E28" s="1490"/>
      <c r="F28" s="1477"/>
      <c r="G28" s="1478"/>
      <c r="H28" s="1484"/>
      <c r="I28" s="1485"/>
      <c r="J28" s="1477"/>
      <c r="K28" s="1489"/>
      <c r="L28" s="1490"/>
      <c r="M28" s="1477"/>
      <c r="N28" s="1478"/>
    </row>
    <row r="29" spans="1:14" ht="17.149999999999999" customHeight="1">
      <c r="A29" s="1484"/>
      <c r="B29" s="1485"/>
      <c r="C29" s="1477"/>
      <c r="D29" s="1489"/>
      <c r="E29" s="1490"/>
      <c r="F29" s="1477"/>
      <c r="G29" s="1478"/>
      <c r="H29" s="1484"/>
      <c r="I29" s="1485"/>
      <c r="J29" s="1477"/>
      <c r="K29" s="1489"/>
      <c r="L29" s="1490"/>
      <c r="M29" s="1477"/>
      <c r="N29" s="1478"/>
    </row>
    <row r="30" spans="1:14" ht="17.149999999999999" customHeight="1">
      <c r="A30" s="1493"/>
      <c r="B30" s="1494"/>
      <c r="C30" s="1507"/>
      <c r="D30" s="1509"/>
      <c r="E30" s="1510"/>
      <c r="F30" s="1507"/>
      <c r="G30" s="1508"/>
      <c r="H30" s="1493"/>
      <c r="I30" s="1494"/>
      <c r="J30" s="1507"/>
      <c r="K30" s="1509"/>
      <c r="L30" s="1510"/>
      <c r="M30" s="1507"/>
      <c r="N30" s="1508"/>
    </row>
    <row r="31" spans="1:14" ht="17.149999999999999" customHeight="1" thickBot="1">
      <c r="A31" s="1543">
        <v>0.91666666666666663</v>
      </c>
      <c r="B31" s="1544"/>
      <c r="C31" s="1622" t="s">
        <v>50</v>
      </c>
      <c r="D31" s="1623"/>
      <c r="E31" s="1623"/>
      <c r="F31" s="1506"/>
      <c r="G31" s="1505"/>
      <c r="H31" s="1497"/>
      <c r="I31" s="1498"/>
      <c r="J31" s="1538"/>
      <c r="K31" s="1539"/>
      <c r="L31" s="1540"/>
      <c r="M31" s="1504"/>
      <c r="N31" s="1505"/>
    </row>
    <row r="32" spans="1:14" ht="25" customHeight="1" thickBot="1">
      <c r="A32" s="1642" t="s">
        <v>82</v>
      </c>
      <c r="B32" s="1643"/>
      <c r="C32" s="1643"/>
      <c r="D32" s="1643"/>
      <c r="E32" s="1643"/>
      <c r="F32" s="1643"/>
      <c r="G32" s="1643"/>
      <c r="H32" s="1643"/>
      <c r="I32" s="1643"/>
      <c r="J32" s="1643"/>
      <c r="K32" s="1643"/>
      <c r="L32" s="1643"/>
      <c r="M32" s="1643"/>
      <c r="N32" s="1644"/>
    </row>
    <row r="33" spans="1:15" ht="13" customHeight="1" thickBot="1">
      <c r="A33" s="568"/>
      <c r="H33" s="569"/>
    </row>
    <row r="34" spans="1:15" ht="20.149999999999999" customHeight="1" thickBot="1">
      <c r="A34" s="1645" t="s">
        <v>286</v>
      </c>
      <c r="B34" s="1646"/>
      <c r="C34" s="1646"/>
      <c r="D34" s="1646"/>
      <c r="E34" s="1646"/>
      <c r="F34" s="1646"/>
      <c r="G34" s="1646"/>
      <c r="H34" s="1499" t="e">
        <f>H11+1</f>
        <v>#VALUE!</v>
      </c>
      <c r="I34" s="1499"/>
      <c r="J34" s="1499"/>
      <c r="K34" s="1499"/>
      <c r="L34" s="1499"/>
      <c r="M34" s="1499"/>
      <c r="N34" s="1500"/>
    </row>
    <row r="35" spans="1:15" ht="18" customHeight="1">
      <c r="A35" s="1533"/>
      <c r="B35" s="1534"/>
      <c r="C35" s="1534"/>
      <c r="D35" s="1534"/>
      <c r="E35" s="1534"/>
      <c r="F35" s="1534"/>
      <c r="G35" s="1535"/>
      <c r="H35" s="1486" t="s">
        <v>150</v>
      </c>
      <c r="I35" s="1487"/>
      <c r="J35" s="1487"/>
      <c r="K35" s="1487"/>
      <c r="L35" s="1487"/>
      <c r="M35" s="1487"/>
      <c r="N35" s="1488"/>
    </row>
    <row r="36" spans="1:15" ht="17.149999999999999" customHeight="1">
      <c r="A36" s="1545" t="s">
        <v>47</v>
      </c>
      <c r="B36" s="1542"/>
      <c r="C36" s="1536" t="s">
        <v>48</v>
      </c>
      <c r="D36" s="1541"/>
      <c r="E36" s="1542"/>
      <c r="F36" s="1536" t="s">
        <v>49</v>
      </c>
      <c r="G36" s="1537"/>
      <c r="H36" s="1545" t="s">
        <v>47</v>
      </c>
      <c r="I36" s="1542"/>
      <c r="J36" s="1536" t="s">
        <v>48</v>
      </c>
      <c r="K36" s="1541"/>
      <c r="L36" s="1542"/>
      <c r="M36" s="1536" t="s">
        <v>49</v>
      </c>
      <c r="N36" s="1537"/>
    </row>
    <row r="37" spans="1:15" ht="17.149999999999999" customHeight="1">
      <c r="A37" s="1529"/>
      <c r="B37" s="1530"/>
      <c r="C37" s="1495"/>
      <c r="D37" s="1531"/>
      <c r="E37" s="1532"/>
      <c r="F37" s="1495"/>
      <c r="G37" s="1496"/>
      <c r="H37" s="1529"/>
      <c r="I37" s="1530"/>
      <c r="J37" s="1495"/>
      <c r="K37" s="1531"/>
      <c r="L37" s="1532"/>
      <c r="M37" s="1495"/>
      <c r="N37" s="1496"/>
    </row>
    <row r="38" spans="1:15" ht="17.149999999999999" customHeight="1">
      <c r="A38" s="1484"/>
      <c r="B38" s="1485"/>
      <c r="C38" s="1477"/>
      <c r="D38" s="1489"/>
      <c r="E38" s="1490"/>
      <c r="F38" s="1477"/>
      <c r="G38" s="1478"/>
      <c r="H38" s="1484"/>
      <c r="I38" s="1485"/>
      <c r="J38" s="1477"/>
      <c r="K38" s="1489"/>
      <c r="L38" s="1490"/>
      <c r="M38" s="1477"/>
      <c r="N38" s="1478"/>
    </row>
    <row r="39" spans="1:15" ht="17.149999999999999" customHeight="1">
      <c r="A39" s="1484"/>
      <c r="B39" s="1485"/>
      <c r="C39" s="1477"/>
      <c r="D39" s="1489"/>
      <c r="E39" s="1490"/>
      <c r="F39" s="1477"/>
      <c r="G39" s="1478"/>
      <c r="H39" s="1484"/>
      <c r="I39" s="1485"/>
      <c r="J39" s="1477"/>
      <c r="K39" s="1489"/>
      <c r="L39" s="1490"/>
      <c r="M39" s="1477"/>
      <c r="N39" s="1478"/>
    </row>
    <row r="40" spans="1:15" ht="17.149999999999999" customHeight="1">
      <c r="A40" s="1661">
        <v>0.36458333333333331</v>
      </c>
      <c r="B40" s="1662"/>
      <c r="C40" s="1663" t="s">
        <v>293</v>
      </c>
      <c r="D40" s="1664"/>
      <c r="E40" s="1665"/>
      <c r="F40" s="1663"/>
      <c r="G40" s="1665"/>
      <c r="H40" s="1666"/>
      <c r="I40" s="1667"/>
      <c r="J40" s="1668"/>
      <c r="K40" s="1669"/>
      <c r="L40" s="1670"/>
      <c r="M40" s="665"/>
      <c r="N40" s="666"/>
      <c r="O40" s="572"/>
    </row>
    <row r="41" spans="1:15" ht="17.149999999999999" customHeight="1">
      <c r="A41" s="1484"/>
      <c r="B41" s="1485"/>
      <c r="C41" s="1477"/>
      <c r="D41" s="1489"/>
      <c r="E41" s="1490"/>
      <c r="F41" s="1477"/>
      <c r="G41" s="1478"/>
      <c r="H41" s="1484"/>
      <c r="I41" s="1485"/>
      <c r="J41" s="1477"/>
      <c r="K41" s="1489"/>
      <c r="L41" s="1490"/>
      <c r="M41" s="1477"/>
      <c r="N41" s="1478"/>
    </row>
    <row r="42" spans="1:15" ht="17.149999999999999" customHeight="1">
      <c r="A42" s="1484"/>
      <c r="B42" s="1485"/>
      <c r="C42" s="1477"/>
      <c r="D42" s="1489"/>
      <c r="E42" s="1490"/>
      <c r="F42" s="1477"/>
      <c r="G42" s="1478"/>
      <c r="H42" s="1484"/>
      <c r="I42" s="1485"/>
      <c r="J42" s="1477"/>
      <c r="K42" s="1489"/>
      <c r="L42" s="1490"/>
      <c r="M42" s="1477"/>
      <c r="N42" s="1478"/>
    </row>
    <row r="43" spans="1:15" ht="17.149999999999999" customHeight="1">
      <c r="A43" s="1484"/>
      <c r="B43" s="1485"/>
      <c r="C43" s="1477"/>
      <c r="D43" s="1489"/>
      <c r="E43" s="1490"/>
      <c r="F43" s="1477"/>
      <c r="G43" s="1478"/>
      <c r="H43" s="1484"/>
      <c r="I43" s="1485"/>
      <c r="J43" s="1477"/>
      <c r="K43" s="1489"/>
      <c r="L43" s="1490"/>
      <c r="M43" s="1477"/>
      <c r="N43" s="1478"/>
    </row>
    <row r="44" spans="1:15" ht="17.149999999999999" customHeight="1">
      <c r="A44" s="1652"/>
      <c r="B44" s="1653"/>
      <c r="C44" s="1654"/>
      <c r="D44" s="1655"/>
      <c r="E44" s="1656"/>
      <c r="F44" s="1657"/>
      <c r="G44" s="1658"/>
      <c r="H44" s="1659"/>
      <c r="I44" s="1660"/>
      <c r="J44" s="1638"/>
      <c r="K44" s="1639"/>
      <c r="L44" s="1640"/>
      <c r="M44" s="1639"/>
      <c r="N44" s="1641"/>
    </row>
    <row r="45" spans="1:15" ht="17.149999999999999" customHeight="1">
      <c r="A45" s="1647"/>
      <c r="B45" s="1648"/>
      <c r="C45" s="1634"/>
      <c r="D45" s="1635"/>
      <c r="E45" s="1636"/>
      <c r="F45" s="1634"/>
      <c r="G45" s="1637"/>
      <c r="H45" s="1647"/>
      <c r="I45" s="1648"/>
      <c r="J45" s="1634"/>
      <c r="K45" s="1635"/>
      <c r="L45" s="1636"/>
      <c r="M45" s="1634"/>
      <c r="N45" s="1637"/>
    </row>
    <row r="46" spans="1:15" ht="17.149999999999999" customHeight="1">
      <c r="A46" s="1484"/>
      <c r="B46" s="1485"/>
      <c r="C46" s="1477"/>
      <c r="D46" s="1489"/>
      <c r="E46" s="1490"/>
      <c r="F46" s="1477"/>
      <c r="G46" s="1478"/>
      <c r="H46" s="1484"/>
      <c r="I46" s="1485"/>
      <c r="J46" s="1477"/>
      <c r="K46" s="1489"/>
      <c r="L46" s="1490"/>
      <c r="M46" s="1477"/>
      <c r="N46" s="1478"/>
    </row>
    <row r="47" spans="1:15" ht="17.149999999999999" customHeight="1">
      <c r="A47" s="1484"/>
      <c r="B47" s="1485"/>
      <c r="C47" s="1477"/>
      <c r="D47" s="1489"/>
      <c r="E47" s="1490"/>
      <c r="F47" s="1477"/>
      <c r="G47" s="1478"/>
      <c r="H47" s="1484"/>
      <c r="I47" s="1485"/>
      <c r="J47" s="1477"/>
      <c r="K47" s="1489"/>
      <c r="L47" s="1490"/>
      <c r="M47" s="1477"/>
      <c r="N47" s="1478"/>
    </row>
    <row r="48" spans="1:15" ht="17.149999999999999" customHeight="1">
      <c r="A48" s="1484"/>
      <c r="B48" s="1485"/>
      <c r="C48" s="1477"/>
      <c r="D48" s="1489"/>
      <c r="E48" s="1490"/>
      <c r="F48" s="1477"/>
      <c r="G48" s="1478"/>
      <c r="H48" s="1484"/>
      <c r="I48" s="1485"/>
      <c r="J48" s="1477"/>
      <c r="K48" s="1489"/>
      <c r="L48" s="1490"/>
      <c r="M48" s="1477"/>
      <c r="N48" s="1478"/>
    </row>
    <row r="49" spans="1:14" ht="17.149999999999999" customHeight="1">
      <c r="A49" s="1493"/>
      <c r="B49" s="1494"/>
      <c r="C49" s="1507"/>
      <c r="D49" s="1509"/>
      <c r="E49" s="1510"/>
      <c r="F49" s="1507"/>
      <c r="G49" s="1508"/>
      <c r="H49" s="1493"/>
      <c r="I49" s="1494"/>
      <c r="J49" s="1507"/>
      <c r="K49" s="1509"/>
      <c r="L49" s="1510"/>
      <c r="M49" s="1507"/>
      <c r="N49" s="1508"/>
    </row>
    <row r="50" spans="1:14" ht="54.75" customHeight="1" thickBot="1">
      <c r="A50" s="1649" t="s">
        <v>312</v>
      </c>
      <c r="B50" s="1650"/>
      <c r="C50" s="1650"/>
      <c r="D50" s="1650"/>
      <c r="E50" s="1650"/>
      <c r="F50" s="1650"/>
      <c r="G50" s="1650"/>
      <c r="H50" s="1650"/>
      <c r="I50" s="1650"/>
      <c r="J50" s="1650"/>
      <c r="K50" s="1650"/>
      <c r="L50" s="1650"/>
      <c r="M50" s="1650"/>
      <c r="N50" s="1651"/>
    </row>
    <row r="51" spans="1:14">
      <c r="A51" s="1671" t="s">
        <v>313</v>
      </c>
      <c r="B51" s="1672"/>
      <c r="C51" s="1675"/>
      <c r="D51" s="1676"/>
      <c r="E51" s="1676"/>
      <c r="F51" s="1676"/>
      <c r="G51" s="1676"/>
      <c r="H51" s="1676"/>
      <c r="I51" s="1676"/>
      <c r="J51" s="1676"/>
      <c r="K51" s="1676"/>
      <c r="L51" s="1676"/>
      <c r="M51" s="1676"/>
      <c r="N51" s="1677"/>
    </row>
    <row r="52" spans="1:14" ht="13.5" thickBot="1">
      <c r="A52" s="1673"/>
      <c r="B52" s="1674"/>
      <c r="C52" s="1678"/>
      <c r="D52" s="1679"/>
      <c r="E52" s="1679"/>
      <c r="F52" s="1679"/>
      <c r="G52" s="1679"/>
      <c r="H52" s="1679"/>
      <c r="I52" s="1679"/>
      <c r="J52" s="1679"/>
      <c r="K52" s="1679"/>
      <c r="L52" s="1679"/>
      <c r="M52" s="1679"/>
      <c r="N52" s="1680"/>
    </row>
  </sheetData>
  <sheetProtection algorithmName="SHA-512" hashValue="lQ25qsM9mT38FCLgI1PkUuCGuoGLkCVmlfqxYJLSmOedNjB3HY7cBkkSWxPfWkg0ETywk9yl6vgvTmJyq7/XcQ==" saltValue="o7o57UCl2bftK9N/K3yIVQ==" spinCount="100000" sheet="1" objects="1" scenarios="1"/>
  <mergeCells count="228">
    <mergeCell ref="A4:B6"/>
    <mergeCell ref="C4:H6"/>
    <mergeCell ref="I4:I6"/>
    <mergeCell ref="J4:L4"/>
    <mergeCell ref="M4:N4"/>
    <mergeCell ref="J1:K2"/>
    <mergeCell ref="L1:N2"/>
    <mergeCell ref="M9:N9"/>
    <mergeCell ref="M10:N10"/>
    <mergeCell ref="A51:B52"/>
    <mergeCell ref="C51:N52"/>
    <mergeCell ref="J5:L5"/>
    <mergeCell ref="M5:N5"/>
    <mergeCell ref="J6:L6"/>
    <mergeCell ref="M6:N6"/>
    <mergeCell ref="I10:J10"/>
    <mergeCell ref="K10:L10"/>
    <mergeCell ref="A11:G11"/>
    <mergeCell ref="H11:N11"/>
    <mergeCell ref="A12:G12"/>
    <mergeCell ref="H12:N12"/>
    <mergeCell ref="A7:B8"/>
    <mergeCell ref="A9:A10"/>
    <mergeCell ref="C9:H9"/>
    <mergeCell ref="I9:J9"/>
    <mergeCell ref="K9:L9"/>
    <mergeCell ref="C10:H10"/>
    <mergeCell ref="C7:H8"/>
    <mergeCell ref="I7:I8"/>
    <mergeCell ref="K7:N7"/>
    <mergeCell ref="K8:N8"/>
    <mergeCell ref="A14:B14"/>
    <mergeCell ref="C14:E14"/>
    <mergeCell ref="F14:G14"/>
    <mergeCell ref="H14:I14"/>
    <mergeCell ref="J14:L14"/>
    <mergeCell ref="M14:N14"/>
    <mergeCell ref="A13:B13"/>
    <mergeCell ref="C13:E13"/>
    <mergeCell ref="F13:G13"/>
    <mergeCell ref="H13:I13"/>
    <mergeCell ref="J13:L13"/>
    <mergeCell ref="M13:N13"/>
    <mergeCell ref="A16:B16"/>
    <mergeCell ref="C16:E16"/>
    <mergeCell ref="F16:G16"/>
    <mergeCell ref="H16:I16"/>
    <mergeCell ref="J16:L16"/>
    <mergeCell ref="M16:N16"/>
    <mergeCell ref="A15:B15"/>
    <mergeCell ref="C15:E15"/>
    <mergeCell ref="F15:G15"/>
    <mergeCell ref="H15:I15"/>
    <mergeCell ref="J15:L15"/>
    <mergeCell ref="M15:N15"/>
    <mergeCell ref="A18:B18"/>
    <mergeCell ref="C18:E18"/>
    <mergeCell ref="F18:G18"/>
    <mergeCell ref="H18:I18"/>
    <mergeCell ref="J18:L18"/>
    <mergeCell ref="M18:N18"/>
    <mergeCell ref="A17:B17"/>
    <mergeCell ref="C17:E17"/>
    <mergeCell ref="F17:G17"/>
    <mergeCell ref="H17:I17"/>
    <mergeCell ref="J17:L17"/>
    <mergeCell ref="M17:N17"/>
    <mergeCell ref="J21:L21"/>
    <mergeCell ref="M21:N21"/>
    <mergeCell ref="A20:B20"/>
    <mergeCell ref="C20:E20"/>
    <mergeCell ref="F20:G20"/>
    <mergeCell ref="H20:I20"/>
    <mergeCell ref="J20:L20"/>
    <mergeCell ref="M20:N20"/>
    <mergeCell ref="A19:B19"/>
    <mergeCell ref="C19:E19"/>
    <mergeCell ref="F19:G19"/>
    <mergeCell ref="H19:I19"/>
    <mergeCell ref="J19:L19"/>
    <mergeCell ref="M19:N19"/>
    <mergeCell ref="A22:B22"/>
    <mergeCell ref="C22:E22"/>
    <mergeCell ref="F22:G22"/>
    <mergeCell ref="H22:I22"/>
    <mergeCell ref="A23:B23"/>
    <mergeCell ref="C23:E23"/>
    <mergeCell ref="A21:B21"/>
    <mergeCell ref="C21:E21"/>
    <mergeCell ref="F21:G21"/>
    <mergeCell ref="H21:I21"/>
    <mergeCell ref="J25:L25"/>
    <mergeCell ref="M25:N25"/>
    <mergeCell ref="A26:B26"/>
    <mergeCell ref="C26:E26"/>
    <mergeCell ref="F26:G26"/>
    <mergeCell ref="H26:I26"/>
    <mergeCell ref="J26:L26"/>
    <mergeCell ref="M26:N26"/>
    <mergeCell ref="A24:B24"/>
    <mergeCell ref="C24:E24"/>
    <mergeCell ref="A25:B25"/>
    <mergeCell ref="C25:E25"/>
    <mergeCell ref="F25:G25"/>
    <mergeCell ref="H25:I25"/>
    <mergeCell ref="A28:B28"/>
    <mergeCell ref="C28:E28"/>
    <mergeCell ref="F28:G28"/>
    <mergeCell ref="H28:I28"/>
    <mergeCell ref="J28:L28"/>
    <mergeCell ref="M28:N28"/>
    <mergeCell ref="A27:B27"/>
    <mergeCell ref="C27:E27"/>
    <mergeCell ref="F27:G27"/>
    <mergeCell ref="H27:I27"/>
    <mergeCell ref="J27:L27"/>
    <mergeCell ref="M27:N27"/>
    <mergeCell ref="H30:I30"/>
    <mergeCell ref="J30:L30"/>
    <mergeCell ref="M30:N30"/>
    <mergeCell ref="A29:B29"/>
    <mergeCell ref="C29:E29"/>
    <mergeCell ref="F29:G29"/>
    <mergeCell ref="H29:I29"/>
    <mergeCell ref="J29:L29"/>
    <mergeCell ref="M29:N29"/>
    <mergeCell ref="A38:B38"/>
    <mergeCell ref="C38:E38"/>
    <mergeCell ref="F38:G38"/>
    <mergeCell ref="H38:I38"/>
    <mergeCell ref="J38:L38"/>
    <mergeCell ref="M38:N38"/>
    <mergeCell ref="M36:N36"/>
    <mergeCell ref="A37:B37"/>
    <mergeCell ref="C37:E37"/>
    <mergeCell ref="F37:G37"/>
    <mergeCell ref="H37:I37"/>
    <mergeCell ref="J37:L37"/>
    <mergeCell ref="M37:N37"/>
    <mergeCell ref="A36:B36"/>
    <mergeCell ref="C36:E36"/>
    <mergeCell ref="F36:G36"/>
    <mergeCell ref="H36:I36"/>
    <mergeCell ref="J36:L36"/>
    <mergeCell ref="A41:B41"/>
    <mergeCell ref="C41:E41"/>
    <mergeCell ref="F41:G41"/>
    <mergeCell ref="H41:I41"/>
    <mergeCell ref="J41:L41"/>
    <mergeCell ref="M41:N41"/>
    <mergeCell ref="A39:B39"/>
    <mergeCell ref="C39:E39"/>
    <mergeCell ref="F39:G39"/>
    <mergeCell ref="H39:I39"/>
    <mergeCell ref="J39:L39"/>
    <mergeCell ref="M39:N39"/>
    <mergeCell ref="A40:B40"/>
    <mergeCell ref="C40:E40"/>
    <mergeCell ref="F40:G40"/>
    <mergeCell ref="H40:I40"/>
    <mergeCell ref="J40:L40"/>
    <mergeCell ref="A43:B43"/>
    <mergeCell ref="C43:E43"/>
    <mergeCell ref="F43:G43"/>
    <mergeCell ref="H43:I43"/>
    <mergeCell ref="J43:L43"/>
    <mergeCell ref="M43:N43"/>
    <mergeCell ref="A42:B42"/>
    <mergeCell ref="C42:E42"/>
    <mergeCell ref="F42:G42"/>
    <mergeCell ref="H42:I42"/>
    <mergeCell ref="J42:L42"/>
    <mergeCell ref="M42:N42"/>
    <mergeCell ref="A44:B44"/>
    <mergeCell ref="C44:E44"/>
    <mergeCell ref="F44:G44"/>
    <mergeCell ref="H44:I44"/>
    <mergeCell ref="F45:G45"/>
    <mergeCell ref="H45:I45"/>
    <mergeCell ref="A47:B47"/>
    <mergeCell ref="C47:E47"/>
    <mergeCell ref="F47:G47"/>
    <mergeCell ref="H47:I47"/>
    <mergeCell ref="J47:L47"/>
    <mergeCell ref="M47:N47"/>
    <mergeCell ref="A46:B46"/>
    <mergeCell ref="C46:E46"/>
    <mergeCell ref="F46:G46"/>
    <mergeCell ref="H46:I46"/>
    <mergeCell ref="J46:L46"/>
    <mergeCell ref="M46:N46"/>
    <mergeCell ref="A50:N50"/>
    <mergeCell ref="A49:B49"/>
    <mergeCell ref="C49:E49"/>
    <mergeCell ref="F49:G49"/>
    <mergeCell ref="H49:I49"/>
    <mergeCell ref="J49:L49"/>
    <mergeCell ref="M49:N49"/>
    <mergeCell ref="A48:B48"/>
    <mergeCell ref="C48:E48"/>
    <mergeCell ref="F48:G48"/>
    <mergeCell ref="H48:I48"/>
    <mergeCell ref="J48:L48"/>
    <mergeCell ref="M48:N48"/>
    <mergeCell ref="J45:L45"/>
    <mergeCell ref="M45:N45"/>
    <mergeCell ref="J44:L44"/>
    <mergeCell ref="M44:N44"/>
    <mergeCell ref="F24:G24"/>
    <mergeCell ref="H24:I24"/>
    <mergeCell ref="J24:L24"/>
    <mergeCell ref="M24:N24"/>
    <mergeCell ref="A32:N32"/>
    <mergeCell ref="A34:G34"/>
    <mergeCell ref="H34:N34"/>
    <mergeCell ref="A35:G35"/>
    <mergeCell ref="H35:N35"/>
    <mergeCell ref="A31:B31"/>
    <mergeCell ref="C31:E31"/>
    <mergeCell ref="F31:G31"/>
    <mergeCell ref="H31:I31"/>
    <mergeCell ref="J31:L31"/>
    <mergeCell ref="M31:N31"/>
    <mergeCell ref="A30:B30"/>
    <mergeCell ref="C30:E30"/>
    <mergeCell ref="F30:G30"/>
    <mergeCell ref="A45:B45"/>
    <mergeCell ref="C45:E45"/>
  </mergeCells>
  <phoneticPr fontId="9"/>
  <conditionalFormatting sqref="A14:N21">
    <cfRule type="containsBlanks" dxfId="17" priority="3">
      <formula>LEN(TRIM(A14))=0</formula>
    </cfRule>
  </conditionalFormatting>
  <conditionalFormatting sqref="A32:N32 A37:N39 A41:N49">
    <cfRule type="containsBlanks" dxfId="16" priority="2">
      <formula>LEN(TRIM(A32))=0</formula>
    </cfRule>
  </conditionalFormatting>
  <conditionalFormatting sqref="A24:N30">
    <cfRule type="containsBlanks" dxfId="15" priority="1">
      <formula>LEN(TRIM(A24))=0</formula>
    </cfRule>
  </conditionalFormatting>
  <dataValidations count="1">
    <dataValidation type="list" allowBlank="1" showInputMessage="1" sqref="M40 F40" xr:uid="{E4C2DACB-3164-41C8-BD33-6B2184E86623}">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AE71BA6-F2A5-4320-8716-90597C7BDDB7}">
          <x14:formula1>
            <xm:f>入力フォーム用項目!$G$41:$G$59</xm:f>
          </x14:formula1>
          <xm:sqref>F14:G21 M14:N21 F24:G30 M24:N30 F37:G39 M37:N39 F41:G49 M41:N49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FFC3-0E92-4977-BCBA-4E507138D7DC}">
  <dimension ref="A1:AE56"/>
  <sheetViews>
    <sheetView view="pageBreakPreview" zoomScaleNormal="100" zoomScaleSheetLayoutView="100" workbookViewId="0">
      <selection activeCell="I10" sqref="I10:O10"/>
    </sheetView>
  </sheetViews>
  <sheetFormatPr defaultColWidth="8.81640625" defaultRowHeight="13"/>
  <cols>
    <col min="1" max="1" width="1.08984375" style="64" customWidth="1"/>
    <col min="2" max="21" width="7.6328125" style="64" customWidth="1"/>
    <col min="22" max="22" width="1.08984375" style="64" customWidth="1"/>
    <col min="23" max="23" width="7.6328125" style="64" customWidth="1"/>
    <col min="24" max="24" width="5.6328125" style="64" customWidth="1"/>
    <col min="25" max="16384" width="8.81640625" style="64"/>
  </cols>
  <sheetData>
    <row r="1" spans="1:24" ht="32" customHeight="1">
      <c r="B1" s="1686" t="s">
        <v>218</v>
      </c>
      <c r="C1" s="1687"/>
      <c r="D1" s="1687"/>
      <c r="E1" s="1687"/>
      <c r="F1" s="1687"/>
      <c r="G1" s="1687"/>
      <c r="H1" s="1687"/>
      <c r="I1" s="1687"/>
      <c r="J1" s="1687"/>
      <c r="K1" s="1688"/>
      <c r="L1" s="65"/>
      <c r="M1" s="1692" t="s">
        <v>37</v>
      </c>
      <c r="N1" s="1693"/>
      <c r="O1" s="1696">
        <f>基本情報シート!F11</f>
        <v>0</v>
      </c>
      <c r="P1" s="1697"/>
      <c r="Q1" s="1697"/>
      <c r="R1" s="1697"/>
      <c r="S1" s="1697"/>
      <c r="T1" s="1697"/>
      <c r="U1" s="1698"/>
    </row>
    <row r="2" spans="1:24" ht="16.5" customHeight="1" thickBot="1">
      <c r="B2" s="1689"/>
      <c r="C2" s="1690"/>
      <c r="D2" s="1690"/>
      <c r="E2" s="1690"/>
      <c r="F2" s="1690"/>
      <c r="G2" s="1690"/>
      <c r="H2" s="1690"/>
      <c r="I2" s="1690"/>
      <c r="J2" s="1690"/>
      <c r="K2" s="1691"/>
      <c r="L2" s="66"/>
      <c r="M2" s="1694"/>
      <c r="N2" s="1695"/>
      <c r="O2" s="1699"/>
      <c r="P2" s="1700"/>
      <c r="Q2" s="1700"/>
      <c r="R2" s="1700"/>
      <c r="S2" s="1700"/>
      <c r="T2" s="1700"/>
      <c r="U2" s="1701"/>
    </row>
    <row r="3" spans="1:24" ht="17" customHeight="1" thickBot="1">
      <c r="B3" s="67"/>
      <c r="C3" s="68"/>
      <c r="D3" s="68"/>
      <c r="E3" s="69"/>
      <c r="F3" s="69"/>
      <c r="G3" s="69"/>
      <c r="H3" s="69"/>
      <c r="I3" s="69"/>
      <c r="J3" s="69"/>
      <c r="K3" s="69"/>
      <c r="L3" s="69"/>
      <c r="M3" s="69"/>
      <c r="N3" s="70"/>
      <c r="O3" s="70"/>
      <c r="P3" s="71"/>
      <c r="Q3" s="71"/>
      <c r="R3" s="71"/>
      <c r="S3" s="71"/>
      <c r="T3" s="71"/>
      <c r="U3" s="71"/>
    </row>
    <row r="4" spans="1:24" ht="41.5" customHeight="1" thickBot="1">
      <c r="B4" s="1702" t="s">
        <v>329</v>
      </c>
      <c r="C4" s="1703"/>
      <c r="D4" s="1703"/>
      <c r="E4" s="1703"/>
      <c r="F4" s="1703"/>
      <c r="G4" s="1703"/>
      <c r="H4" s="1704"/>
      <c r="I4" s="72" t="s">
        <v>279</v>
      </c>
      <c r="J4" s="73"/>
      <c r="K4" s="73"/>
      <c r="L4" s="73"/>
      <c r="M4" s="1713" t="s">
        <v>15</v>
      </c>
      <c r="N4" s="1714"/>
      <c r="O4" s="1711" t="str">
        <f>基本情報シート!R11</f>
        <v xml:space="preserve"> </v>
      </c>
      <c r="P4" s="1711"/>
      <c r="Q4" s="1711"/>
      <c r="R4" s="74" t="s">
        <v>587</v>
      </c>
      <c r="S4" s="1711" t="str">
        <f>基本情報シート!V11</f>
        <v xml:space="preserve"> </v>
      </c>
      <c r="T4" s="1711"/>
      <c r="U4" s="1712"/>
      <c r="W4" s="73"/>
      <c r="X4" s="73"/>
    </row>
    <row r="5" spans="1:24" ht="8" customHeight="1">
      <c r="B5" s="75"/>
      <c r="C5" s="76"/>
      <c r="D5" s="76"/>
      <c r="E5" s="66"/>
      <c r="F5" s="66"/>
      <c r="G5" s="66"/>
      <c r="H5" s="66"/>
      <c r="I5" s="66"/>
      <c r="J5" s="66"/>
      <c r="K5" s="66"/>
      <c r="L5" s="66"/>
      <c r="M5" s="66"/>
      <c r="N5" s="77"/>
      <c r="O5" s="77"/>
    </row>
    <row r="6" spans="1:24" ht="20" customHeight="1">
      <c r="B6" s="1720" t="s">
        <v>330</v>
      </c>
      <c r="C6" s="1721"/>
      <c r="D6" s="1721"/>
      <c r="E6" s="1721"/>
      <c r="F6" s="1721"/>
      <c r="G6" s="1721"/>
      <c r="H6" s="1721"/>
      <c r="I6" s="1721"/>
      <c r="J6" s="1721"/>
      <c r="K6" s="1721"/>
      <c r="L6" s="1721"/>
      <c r="M6" s="1721"/>
      <c r="N6" s="1721"/>
      <c r="O6" s="1721"/>
      <c r="P6" s="1721"/>
      <c r="Q6" s="1721"/>
      <c r="R6" s="1721"/>
      <c r="S6" s="1721"/>
      <c r="T6" s="1721"/>
      <c r="U6" s="1721"/>
      <c r="W6" s="73"/>
      <c r="X6" s="73"/>
    </row>
    <row r="7" spans="1:24" ht="20" customHeight="1">
      <c r="B7" s="1720"/>
      <c r="C7" s="1721"/>
      <c r="D7" s="1721"/>
      <c r="E7" s="1721"/>
      <c r="F7" s="1721"/>
      <c r="G7" s="1721"/>
      <c r="H7" s="1721"/>
      <c r="I7" s="1721"/>
      <c r="J7" s="1721"/>
      <c r="K7" s="1721"/>
      <c r="L7" s="1721"/>
      <c r="M7" s="1721"/>
      <c r="N7" s="1721"/>
      <c r="O7" s="1721"/>
      <c r="P7" s="1721"/>
      <c r="Q7" s="1721"/>
      <c r="R7" s="1721"/>
      <c r="S7" s="1721"/>
      <c r="T7" s="1721"/>
      <c r="U7" s="1721"/>
    </row>
    <row r="8" spans="1:24" s="78" customFormat="1" ht="20" customHeight="1">
      <c r="B8" s="1705" t="s">
        <v>230</v>
      </c>
      <c r="C8" s="1706"/>
      <c r="D8" s="1706"/>
      <c r="E8" s="1706"/>
      <c r="F8" s="1706"/>
      <c r="G8" s="1706"/>
      <c r="H8" s="1706"/>
      <c r="I8" s="1705" t="s">
        <v>231</v>
      </c>
      <c r="J8" s="1706"/>
      <c r="K8" s="1706"/>
      <c r="L8" s="1706"/>
      <c r="M8" s="1706"/>
      <c r="N8" s="1706"/>
      <c r="O8" s="1706"/>
      <c r="P8" s="1705" t="s">
        <v>300</v>
      </c>
      <c r="Q8" s="1706"/>
      <c r="R8" s="1706"/>
      <c r="S8" s="1706"/>
      <c r="T8" s="1706"/>
      <c r="U8" s="1707"/>
    </row>
    <row r="9" spans="1:24" ht="55.5" customHeight="1">
      <c r="B9" s="1722" t="s">
        <v>619</v>
      </c>
      <c r="C9" s="1723"/>
      <c r="D9" s="1723"/>
      <c r="E9" s="1723"/>
      <c r="F9" s="1723"/>
      <c r="G9" s="1723"/>
      <c r="H9" s="1723"/>
      <c r="I9" s="1722" t="s">
        <v>301</v>
      </c>
      <c r="J9" s="1723"/>
      <c r="K9" s="1723"/>
      <c r="L9" s="1723"/>
      <c r="M9" s="1723"/>
      <c r="N9" s="1723"/>
      <c r="O9" s="1723"/>
      <c r="P9" s="1724" t="s">
        <v>309</v>
      </c>
      <c r="Q9" s="1725"/>
      <c r="R9" s="1725"/>
      <c r="S9" s="1725"/>
      <c r="T9" s="1725"/>
      <c r="U9" s="1726"/>
      <c r="W9" s="79"/>
      <c r="X9" s="79"/>
    </row>
    <row r="10" spans="1:24" s="80" customFormat="1" ht="20" customHeight="1">
      <c r="B10" s="1705" t="s">
        <v>232</v>
      </c>
      <c r="C10" s="1706"/>
      <c r="D10" s="1706"/>
      <c r="E10" s="1706"/>
      <c r="F10" s="1706"/>
      <c r="G10" s="1706"/>
      <c r="H10" s="1706"/>
      <c r="I10" s="1705" t="s">
        <v>758</v>
      </c>
      <c r="J10" s="1706"/>
      <c r="K10" s="1706"/>
      <c r="L10" s="1706"/>
      <c r="M10" s="1706"/>
      <c r="N10" s="1706"/>
      <c r="O10" s="1707"/>
      <c r="P10" s="1708" t="s">
        <v>234</v>
      </c>
      <c r="Q10" s="1709"/>
      <c r="R10" s="1709"/>
      <c r="S10" s="1709"/>
      <c r="T10" s="1709"/>
      <c r="U10" s="1710"/>
      <c r="W10" s="79"/>
      <c r="X10" s="79"/>
    </row>
    <row r="11" spans="1:24" ht="68.5" customHeight="1">
      <c r="B11" s="1715" t="s">
        <v>302</v>
      </c>
      <c r="C11" s="1716"/>
      <c r="D11" s="1716"/>
      <c r="E11" s="1716"/>
      <c r="F11" s="1716"/>
      <c r="G11" s="1716"/>
      <c r="H11" s="1716"/>
      <c r="I11" s="1717" t="s">
        <v>759</v>
      </c>
      <c r="J11" s="1718"/>
      <c r="K11" s="1718"/>
      <c r="L11" s="1718"/>
      <c r="M11" s="1718"/>
      <c r="N11" s="1718"/>
      <c r="O11" s="1718"/>
      <c r="P11" s="1715" t="s">
        <v>303</v>
      </c>
      <c r="Q11" s="1716"/>
      <c r="R11" s="1716"/>
      <c r="S11" s="1716"/>
      <c r="T11" s="1716"/>
      <c r="U11" s="1719"/>
      <c r="W11" s="81"/>
      <c r="X11" s="81"/>
    </row>
    <row r="12" spans="1:24" s="78" customFormat="1" ht="20" customHeight="1">
      <c r="B12" s="1705" t="s">
        <v>233</v>
      </c>
      <c r="C12" s="1706"/>
      <c r="D12" s="1706"/>
      <c r="E12" s="1706"/>
      <c r="F12" s="1706"/>
      <c r="G12" s="1706"/>
      <c r="H12" s="1706"/>
      <c r="I12" s="1705" t="s">
        <v>235</v>
      </c>
      <c r="J12" s="1706"/>
      <c r="K12" s="1706"/>
      <c r="L12" s="1706"/>
      <c r="M12" s="1706"/>
      <c r="N12" s="1706"/>
      <c r="O12" s="1707"/>
      <c r="P12" s="1708" t="s">
        <v>760</v>
      </c>
      <c r="Q12" s="1709"/>
      <c r="R12" s="1709"/>
      <c r="S12" s="1709"/>
      <c r="T12" s="1709"/>
      <c r="U12" s="1710"/>
      <c r="W12" s="82"/>
      <c r="X12" s="82"/>
    </row>
    <row r="13" spans="1:24" ht="69.5" customHeight="1">
      <c r="B13" s="1717" t="s">
        <v>622</v>
      </c>
      <c r="C13" s="1718"/>
      <c r="D13" s="1718"/>
      <c r="E13" s="1718"/>
      <c r="F13" s="1718"/>
      <c r="G13" s="1718"/>
      <c r="H13" s="1718"/>
      <c r="I13" s="1717" t="s">
        <v>621</v>
      </c>
      <c r="J13" s="1718"/>
      <c r="K13" s="1718"/>
      <c r="L13" s="1718"/>
      <c r="M13" s="1718"/>
      <c r="N13" s="1718"/>
      <c r="O13" s="1718"/>
      <c r="P13" s="1715" t="s">
        <v>761</v>
      </c>
      <c r="Q13" s="1716"/>
      <c r="R13" s="1716"/>
      <c r="S13" s="1716"/>
      <c r="T13" s="1716"/>
      <c r="U13" s="1719"/>
      <c r="W13" s="81"/>
      <c r="X13" s="81"/>
    </row>
    <row r="14" spans="1:24" s="78" customFormat="1" ht="20" customHeight="1">
      <c r="B14" s="1705" t="s">
        <v>238</v>
      </c>
      <c r="C14" s="1706"/>
      <c r="D14" s="1706"/>
      <c r="E14" s="1706"/>
      <c r="F14" s="1706"/>
      <c r="G14" s="1706"/>
      <c r="H14" s="1706"/>
      <c r="I14" s="1705" t="s">
        <v>236</v>
      </c>
      <c r="J14" s="1706"/>
      <c r="K14" s="1706"/>
      <c r="L14" s="1706"/>
      <c r="M14" s="1706"/>
      <c r="N14" s="1706"/>
      <c r="O14" s="1706"/>
      <c r="P14" s="1705" t="s">
        <v>304</v>
      </c>
      <c r="Q14" s="1706"/>
      <c r="R14" s="1706"/>
      <c r="S14" s="1706"/>
      <c r="T14" s="1706"/>
      <c r="U14" s="1707"/>
      <c r="W14" s="82"/>
      <c r="X14" s="82"/>
    </row>
    <row r="15" spans="1:24" ht="53" customHeight="1">
      <c r="B15" s="1717" t="s">
        <v>620</v>
      </c>
      <c r="C15" s="1718"/>
      <c r="D15" s="1718"/>
      <c r="E15" s="1718"/>
      <c r="F15" s="1718"/>
      <c r="G15" s="1718"/>
      <c r="H15" s="1718"/>
      <c r="I15" s="1717" t="s">
        <v>305</v>
      </c>
      <c r="J15" s="1718"/>
      <c r="K15" s="1718"/>
      <c r="L15" s="1718"/>
      <c r="M15" s="1718"/>
      <c r="N15" s="1718"/>
      <c r="O15" s="1718"/>
      <c r="P15" s="1717" t="s">
        <v>306</v>
      </c>
      <c r="Q15" s="1718"/>
      <c r="R15" s="1718"/>
      <c r="S15" s="1718"/>
      <c r="T15" s="1718"/>
      <c r="U15" s="1733"/>
      <c r="W15" s="83"/>
      <c r="X15" s="83"/>
    </row>
    <row r="16" spans="1:24" s="84" customFormat="1" ht="20" customHeight="1">
      <c r="A16" s="78"/>
      <c r="B16" s="1705" t="s">
        <v>762</v>
      </c>
      <c r="C16" s="1706"/>
      <c r="D16" s="1706"/>
      <c r="E16" s="1706"/>
      <c r="F16" s="1706"/>
      <c r="G16" s="1706"/>
      <c r="H16" s="1706"/>
      <c r="I16" s="1808"/>
      <c r="J16" s="1809"/>
      <c r="K16" s="1809"/>
      <c r="L16" s="1809"/>
      <c r="M16" s="1809"/>
      <c r="N16" s="1809"/>
      <c r="O16" s="1810"/>
      <c r="P16" s="1734"/>
      <c r="Q16" s="1735"/>
      <c r="R16" s="1735"/>
      <c r="S16" s="1735"/>
      <c r="T16" s="1735"/>
      <c r="U16" s="1736"/>
      <c r="W16" s="85"/>
      <c r="X16" s="85"/>
    </row>
    <row r="17" spans="2:31" ht="49.5" customHeight="1">
      <c r="B17" s="1717" t="s">
        <v>763</v>
      </c>
      <c r="C17" s="1718"/>
      <c r="D17" s="1718"/>
      <c r="E17" s="1718"/>
      <c r="F17" s="1718"/>
      <c r="G17" s="1718"/>
      <c r="H17" s="1718"/>
      <c r="I17" s="1811"/>
      <c r="J17" s="1812"/>
      <c r="K17" s="1812"/>
      <c r="L17" s="1812"/>
      <c r="M17" s="1812"/>
      <c r="N17" s="1812"/>
      <c r="O17" s="1813"/>
      <c r="P17" s="1737"/>
      <c r="Q17" s="1738"/>
      <c r="R17" s="1738"/>
      <c r="S17" s="1738"/>
      <c r="T17" s="1738"/>
      <c r="U17" s="1739"/>
      <c r="W17" s="81"/>
      <c r="X17" s="81"/>
      <c r="Y17" s="86"/>
      <c r="Z17" s="86"/>
      <c r="AA17" s="87"/>
      <c r="AB17" s="87"/>
      <c r="AC17" s="87"/>
      <c r="AD17" s="87"/>
      <c r="AE17" s="87"/>
    </row>
    <row r="18" spans="2:31" s="88" customFormat="1" ht="15.75" customHeight="1"/>
    <row r="19" spans="2:31" s="88" customFormat="1" ht="15.75" customHeight="1" thickBot="1"/>
    <row r="20" spans="2:31" ht="15.65" customHeight="1">
      <c r="B20" s="1740" t="s">
        <v>237</v>
      </c>
      <c r="C20" s="1741"/>
      <c r="D20" s="1741"/>
      <c r="E20" s="1741"/>
      <c r="F20" s="1741"/>
      <c r="G20" s="1741"/>
      <c r="H20" s="1741"/>
      <c r="I20" s="1742"/>
      <c r="J20" s="1746" t="s">
        <v>322</v>
      </c>
      <c r="L20" s="1749" t="s">
        <v>307</v>
      </c>
      <c r="M20" s="1750"/>
      <c r="N20" s="1751"/>
      <c r="O20" s="1755" t="s">
        <v>322</v>
      </c>
      <c r="Q20" s="1758" t="s">
        <v>308</v>
      </c>
      <c r="R20" s="1759"/>
      <c r="S20" s="1759"/>
      <c r="T20" s="1760"/>
      <c r="U20" s="1775" t="s">
        <v>322</v>
      </c>
    </row>
    <row r="21" spans="2:31" s="88" customFormat="1" ht="17.149999999999999" customHeight="1" thickBot="1">
      <c r="B21" s="1743"/>
      <c r="C21" s="1744"/>
      <c r="D21" s="1744"/>
      <c r="E21" s="1744"/>
      <c r="F21" s="1744"/>
      <c r="G21" s="1744"/>
      <c r="H21" s="1744"/>
      <c r="I21" s="1745"/>
      <c r="J21" s="1747"/>
      <c r="L21" s="1752"/>
      <c r="M21" s="1753"/>
      <c r="N21" s="1754"/>
      <c r="O21" s="1756"/>
      <c r="P21" s="89"/>
      <c r="Q21" s="1761"/>
      <c r="R21" s="1762"/>
      <c r="S21" s="1762"/>
      <c r="T21" s="1763"/>
      <c r="U21" s="1776"/>
    </row>
    <row r="22" spans="2:31" ht="23.5" customHeight="1" thickBot="1">
      <c r="B22" s="1764" t="s">
        <v>323</v>
      </c>
      <c r="C22" s="1765"/>
      <c r="D22" s="1766" t="s">
        <v>68</v>
      </c>
      <c r="E22" s="1767"/>
      <c r="F22" s="1767"/>
      <c r="G22" s="1767"/>
      <c r="H22" s="1768"/>
      <c r="I22" s="111" t="s">
        <v>69</v>
      </c>
      <c r="J22" s="1748"/>
      <c r="L22" s="1769" t="s">
        <v>68</v>
      </c>
      <c r="M22" s="1770"/>
      <c r="N22" s="1771"/>
      <c r="O22" s="1757"/>
      <c r="P22" s="89"/>
      <c r="Q22" s="1772" t="s">
        <v>68</v>
      </c>
      <c r="R22" s="1773"/>
      <c r="S22" s="1774"/>
      <c r="T22" s="90" t="s">
        <v>69</v>
      </c>
      <c r="U22" s="1777"/>
    </row>
    <row r="23" spans="2:31" ht="15.65" customHeight="1" thickTop="1">
      <c r="B23" s="1727" t="s">
        <v>72</v>
      </c>
      <c r="C23" s="1728"/>
      <c r="D23" s="1787" t="s">
        <v>630</v>
      </c>
      <c r="E23" s="1788"/>
      <c r="F23" s="1788"/>
      <c r="G23" s="1788"/>
      <c r="H23" s="1789"/>
      <c r="I23" s="302">
        <v>4</v>
      </c>
      <c r="J23" s="104"/>
      <c r="L23" s="1790" t="s">
        <v>240</v>
      </c>
      <c r="M23" s="1791"/>
      <c r="N23" s="1792"/>
      <c r="O23" s="109"/>
      <c r="P23" s="91"/>
      <c r="Q23" s="1793" t="s">
        <v>85</v>
      </c>
      <c r="R23" s="1794"/>
      <c r="S23" s="1795"/>
      <c r="T23" s="307">
        <v>49</v>
      </c>
      <c r="U23" s="107"/>
    </row>
    <row r="24" spans="2:31" ht="15.65" customHeight="1">
      <c r="B24" s="1729"/>
      <c r="C24" s="1730"/>
      <c r="D24" s="1778" t="s">
        <v>87</v>
      </c>
      <c r="E24" s="1779"/>
      <c r="F24" s="1779"/>
      <c r="G24" s="1779"/>
      <c r="H24" s="1780"/>
      <c r="I24" s="303">
        <v>14</v>
      </c>
      <c r="J24" s="105"/>
      <c r="L24" s="1781" t="s">
        <v>611</v>
      </c>
      <c r="M24" s="1782"/>
      <c r="N24" s="1783"/>
      <c r="O24" s="105"/>
      <c r="P24" s="91"/>
      <c r="Q24" s="1784" t="s">
        <v>154</v>
      </c>
      <c r="R24" s="1785"/>
      <c r="S24" s="1786"/>
      <c r="T24" s="308">
        <v>63</v>
      </c>
      <c r="U24" s="105"/>
    </row>
    <row r="25" spans="2:31" ht="15.65" customHeight="1">
      <c r="B25" s="1729"/>
      <c r="C25" s="1730"/>
      <c r="D25" s="1778" t="s">
        <v>89</v>
      </c>
      <c r="E25" s="1779"/>
      <c r="F25" s="1779"/>
      <c r="G25" s="1779"/>
      <c r="H25" s="1780"/>
      <c r="I25" s="303">
        <v>34</v>
      </c>
      <c r="J25" s="105"/>
      <c r="L25" s="1781" t="s">
        <v>241</v>
      </c>
      <c r="M25" s="1782"/>
      <c r="N25" s="1783"/>
      <c r="O25" s="105"/>
      <c r="P25" s="91"/>
      <c r="Q25" s="1784" t="s">
        <v>155</v>
      </c>
      <c r="R25" s="1785"/>
      <c r="S25" s="1786"/>
      <c r="T25" s="308">
        <v>42</v>
      </c>
      <c r="U25" s="105"/>
    </row>
    <row r="26" spans="2:31" ht="15.65" customHeight="1">
      <c r="B26" s="1729"/>
      <c r="C26" s="1730"/>
      <c r="D26" s="1778" t="s">
        <v>91</v>
      </c>
      <c r="E26" s="1779"/>
      <c r="F26" s="1779"/>
      <c r="G26" s="1779"/>
      <c r="H26" s="1780"/>
      <c r="I26" s="303">
        <v>3</v>
      </c>
      <c r="J26" s="105"/>
      <c r="L26" s="1781" t="s">
        <v>242</v>
      </c>
      <c r="M26" s="1782"/>
      <c r="N26" s="1783"/>
      <c r="O26" s="105"/>
      <c r="P26" s="91"/>
      <c r="Q26" s="1784" t="s">
        <v>86</v>
      </c>
      <c r="R26" s="1785"/>
      <c r="S26" s="1786"/>
      <c r="T26" s="308">
        <v>48</v>
      </c>
      <c r="U26" s="105"/>
    </row>
    <row r="27" spans="2:31" ht="15.65" customHeight="1">
      <c r="B27" s="1729"/>
      <c r="C27" s="1730"/>
      <c r="D27" s="1778" t="s">
        <v>93</v>
      </c>
      <c r="E27" s="1779"/>
      <c r="F27" s="1779"/>
      <c r="G27" s="1779"/>
      <c r="H27" s="1780"/>
      <c r="I27" s="303">
        <v>30</v>
      </c>
      <c r="J27" s="105"/>
      <c r="L27" s="1781" t="s">
        <v>243</v>
      </c>
      <c r="M27" s="1782"/>
      <c r="N27" s="1783"/>
      <c r="O27" s="105"/>
      <c r="P27" s="91"/>
      <c r="Q27" s="1784" t="s">
        <v>88</v>
      </c>
      <c r="R27" s="1785"/>
      <c r="S27" s="1786"/>
      <c r="T27" s="308">
        <v>15</v>
      </c>
      <c r="U27" s="105"/>
    </row>
    <row r="28" spans="2:31" ht="15.65" customHeight="1">
      <c r="B28" s="1729"/>
      <c r="C28" s="1730"/>
      <c r="D28" s="1778" t="s">
        <v>151</v>
      </c>
      <c r="E28" s="1779"/>
      <c r="F28" s="1779"/>
      <c r="G28" s="1779"/>
      <c r="H28" s="1780"/>
      <c r="I28" s="303">
        <v>7</v>
      </c>
      <c r="J28" s="105"/>
      <c r="L28" s="1781" t="s">
        <v>244</v>
      </c>
      <c r="M28" s="1782"/>
      <c r="N28" s="1783"/>
      <c r="O28" s="105"/>
      <c r="P28" s="91"/>
      <c r="Q28" s="1784" t="s">
        <v>90</v>
      </c>
      <c r="R28" s="1785"/>
      <c r="S28" s="1786"/>
      <c r="T28" s="308">
        <v>45</v>
      </c>
      <c r="U28" s="105"/>
    </row>
    <row r="29" spans="2:31" ht="15.65" customHeight="1">
      <c r="B29" s="1729"/>
      <c r="C29" s="1730"/>
      <c r="D29" s="1778" t="s">
        <v>162</v>
      </c>
      <c r="E29" s="1779"/>
      <c r="F29" s="1779"/>
      <c r="G29" s="1779"/>
      <c r="H29" s="1780"/>
      <c r="I29" s="303">
        <v>3</v>
      </c>
      <c r="J29" s="105"/>
      <c r="L29" s="1781" t="s">
        <v>245</v>
      </c>
      <c r="M29" s="1782"/>
      <c r="N29" s="1783"/>
      <c r="O29" s="105"/>
      <c r="P29" s="91"/>
      <c r="Q29" s="1784" t="s">
        <v>92</v>
      </c>
      <c r="R29" s="1785"/>
      <c r="S29" s="1786"/>
      <c r="T29" s="308">
        <v>28</v>
      </c>
      <c r="U29" s="105"/>
    </row>
    <row r="30" spans="2:31" ht="15.65" customHeight="1" thickBot="1">
      <c r="B30" s="1731"/>
      <c r="C30" s="1732"/>
      <c r="D30" s="1796" t="s">
        <v>631</v>
      </c>
      <c r="E30" s="1797"/>
      <c r="F30" s="1797"/>
      <c r="G30" s="1797"/>
      <c r="H30" s="1798"/>
      <c r="I30" s="304">
        <v>10</v>
      </c>
      <c r="J30" s="106"/>
      <c r="L30" s="1781" t="s">
        <v>246</v>
      </c>
      <c r="M30" s="1782"/>
      <c r="N30" s="1783"/>
      <c r="O30" s="105"/>
      <c r="P30" s="91"/>
      <c r="Q30" s="1784" t="s">
        <v>94</v>
      </c>
      <c r="R30" s="1785"/>
      <c r="S30" s="1786"/>
      <c r="T30" s="308">
        <v>4</v>
      </c>
      <c r="U30" s="105"/>
    </row>
    <row r="31" spans="2:31" ht="15.65" customHeight="1" thickTop="1">
      <c r="B31" s="1727" t="s">
        <v>131</v>
      </c>
      <c r="C31" s="1728"/>
      <c r="D31" s="1799" t="s">
        <v>96</v>
      </c>
      <c r="E31" s="1800"/>
      <c r="F31" s="1800"/>
      <c r="G31" s="1800"/>
      <c r="H31" s="1801"/>
      <c r="I31" s="302">
        <v>76</v>
      </c>
      <c r="J31" s="104"/>
      <c r="L31" s="1781" t="s">
        <v>247</v>
      </c>
      <c r="M31" s="1782"/>
      <c r="N31" s="1783"/>
      <c r="O31" s="105"/>
      <c r="P31" s="91"/>
      <c r="Q31" s="1784" t="s">
        <v>156</v>
      </c>
      <c r="R31" s="1785"/>
      <c r="S31" s="1786"/>
      <c r="T31" s="308">
        <v>33</v>
      </c>
      <c r="U31" s="105"/>
    </row>
    <row r="32" spans="2:31" ht="15.65" customHeight="1">
      <c r="B32" s="1729"/>
      <c r="C32" s="1730"/>
      <c r="D32" s="1778" t="s">
        <v>98</v>
      </c>
      <c r="E32" s="1779"/>
      <c r="F32" s="1779"/>
      <c r="G32" s="1779"/>
      <c r="H32" s="1780"/>
      <c r="I32" s="303">
        <v>31</v>
      </c>
      <c r="J32" s="105"/>
      <c r="L32" s="1781" t="s">
        <v>520</v>
      </c>
      <c r="M32" s="1782"/>
      <c r="N32" s="1783"/>
      <c r="O32" s="105"/>
      <c r="P32" s="91"/>
      <c r="Q32" s="1784" t="s">
        <v>97</v>
      </c>
      <c r="R32" s="1785"/>
      <c r="S32" s="1786"/>
      <c r="T32" s="308">
        <v>17</v>
      </c>
      <c r="U32" s="105"/>
    </row>
    <row r="33" spans="2:21" ht="15.65" customHeight="1">
      <c r="B33" s="1729"/>
      <c r="C33" s="1730"/>
      <c r="D33" s="1778" t="s">
        <v>132</v>
      </c>
      <c r="E33" s="1779"/>
      <c r="F33" s="1779"/>
      <c r="G33" s="1779"/>
      <c r="H33" s="1780"/>
      <c r="I33" s="303">
        <v>29</v>
      </c>
      <c r="J33" s="105"/>
      <c r="L33" s="1781" t="s">
        <v>592</v>
      </c>
      <c r="M33" s="1782"/>
      <c r="N33" s="1783"/>
      <c r="O33" s="105"/>
      <c r="P33" s="91"/>
      <c r="Q33" s="1784" t="s">
        <v>215</v>
      </c>
      <c r="R33" s="1785"/>
      <c r="S33" s="1786"/>
      <c r="T33" s="308">
        <v>25</v>
      </c>
      <c r="U33" s="105"/>
    </row>
    <row r="34" spans="2:21" ht="15.65" customHeight="1">
      <c r="B34" s="1729"/>
      <c r="C34" s="1730"/>
      <c r="D34" s="1778" t="s">
        <v>175</v>
      </c>
      <c r="E34" s="1779"/>
      <c r="F34" s="1779"/>
      <c r="G34" s="1779"/>
      <c r="H34" s="1780"/>
      <c r="I34" s="303">
        <v>50</v>
      </c>
      <c r="J34" s="105"/>
      <c r="L34" s="1781" t="s">
        <v>248</v>
      </c>
      <c r="M34" s="1782"/>
      <c r="N34" s="1783"/>
      <c r="O34" s="105"/>
      <c r="P34" s="91"/>
      <c r="Q34" s="1784" t="s">
        <v>216</v>
      </c>
      <c r="R34" s="1785"/>
      <c r="S34" s="1786"/>
      <c r="T34" s="308">
        <v>25</v>
      </c>
      <c r="U34" s="105"/>
    </row>
    <row r="35" spans="2:21" ht="15.65" customHeight="1" thickBot="1">
      <c r="B35" s="1729"/>
      <c r="C35" s="1730"/>
      <c r="D35" s="1778" t="s">
        <v>133</v>
      </c>
      <c r="E35" s="1779"/>
      <c r="F35" s="1779"/>
      <c r="G35" s="1779"/>
      <c r="H35" s="1780"/>
      <c r="I35" s="303">
        <v>24</v>
      </c>
      <c r="J35" s="105"/>
      <c r="L35" s="1805" t="s">
        <v>249</v>
      </c>
      <c r="M35" s="1806"/>
      <c r="N35" s="1807"/>
      <c r="O35" s="108"/>
      <c r="P35" s="91"/>
      <c r="Q35" s="1784" t="s">
        <v>99</v>
      </c>
      <c r="R35" s="1785"/>
      <c r="S35" s="1786"/>
      <c r="T35" s="308">
        <v>33</v>
      </c>
      <c r="U35" s="105"/>
    </row>
    <row r="36" spans="2:21" ht="15.65" customHeight="1">
      <c r="B36" s="1729"/>
      <c r="C36" s="1730"/>
      <c r="D36" s="1778" t="s">
        <v>414</v>
      </c>
      <c r="E36" s="1779"/>
      <c r="F36" s="1779"/>
      <c r="G36" s="1779"/>
      <c r="H36" s="1780"/>
      <c r="I36" s="303">
        <v>10</v>
      </c>
      <c r="J36" s="105"/>
      <c r="N36" s="88"/>
      <c r="O36" s="92"/>
      <c r="Q36" s="1784" t="s">
        <v>100</v>
      </c>
      <c r="R36" s="1785"/>
      <c r="S36" s="1786"/>
      <c r="T36" s="308">
        <v>44</v>
      </c>
      <c r="U36" s="105"/>
    </row>
    <row r="37" spans="2:21" ht="15.65" customHeight="1">
      <c r="B37" s="1729"/>
      <c r="C37" s="1730"/>
      <c r="D37" s="1778" t="s">
        <v>213</v>
      </c>
      <c r="E37" s="1779"/>
      <c r="F37" s="1779"/>
      <c r="G37" s="1779"/>
      <c r="H37" s="1780"/>
      <c r="I37" s="303">
        <v>163</v>
      </c>
      <c r="J37" s="105"/>
      <c r="N37" s="88"/>
      <c r="Q37" s="1784" t="s">
        <v>95</v>
      </c>
      <c r="R37" s="1785"/>
      <c r="S37" s="1786"/>
      <c r="T37" s="308">
        <v>9</v>
      </c>
      <c r="U37" s="105"/>
    </row>
    <row r="38" spans="2:21" ht="15.65" customHeight="1" thickBot="1">
      <c r="B38" s="1731"/>
      <c r="C38" s="1732"/>
      <c r="D38" s="1802" t="s">
        <v>214</v>
      </c>
      <c r="E38" s="1803"/>
      <c r="F38" s="1803"/>
      <c r="G38" s="1803"/>
      <c r="H38" s="1804"/>
      <c r="I38" s="304">
        <v>15</v>
      </c>
      <c r="J38" s="106"/>
      <c r="N38" s="88"/>
      <c r="O38" s="93"/>
      <c r="Q38" s="1784" t="s">
        <v>157</v>
      </c>
      <c r="R38" s="1785"/>
      <c r="S38" s="1786"/>
      <c r="T38" s="308">
        <v>39</v>
      </c>
      <c r="U38" s="105"/>
    </row>
    <row r="39" spans="2:21" ht="15.65" customHeight="1" thickTop="1">
      <c r="B39" s="1727" t="s">
        <v>73</v>
      </c>
      <c r="C39" s="1728"/>
      <c r="D39" s="1799" t="s">
        <v>632</v>
      </c>
      <c r="E39" s="1800"/>
      <c r="F39" s="1800"/>
      <c r="G39" s="1800"/>
      <c r="H39" s="1801"/>
      <c r="I39" s="302">
        <v>2</v>
      </c>
      <c r="J39" s="104"/>
      <c r="N39" s="88"/>
      <c r="O39" s="94"/>
      <c r="Q39" s="1784" t="s">
        <v>158</v>
      </c>
      <c r="R39" s="1785"/>
      <c r="S39" s="1786"/>
      <c r="T39" s="308">
        <v>29</v>
      </c>
      <c r="U39" s="105"/>
    </row>
    <row r="40" spans="2:21" ht="15.65" customHeight="1">
      <c r="B40" s="1729"/>
      <c r="C40" s="1730"/>
      <c r="D40" s="1778" t="s">
        <v>134</v>
      </c>
      <c r="E40" s="1779"/>
      <c r="F40" s="1779"/>
      <c r="G40" s="1779"/>
      <c r="H40" s="1780"/>
      <c r="I40" s="303">
        <v>1</v>
      </c>
      <c r="J40" s="105"/>
      <c r="O40" s="94"/>
      <c r="Q40" s="1784" t="s">
        <v>101</v>
      </c>
      <c r="R40" s="1785"/>
      <c r="S40" s="1786"/>
      <c r="T40" s="308">
        <v>48</v>
      </c>
      <c r="U40" s="105"/>
    </row>
    <row r="41" spans="2:21" ht="15.65" customHeight="1">
      <c r="B41" s="1729"/>
      <c r="C41" s="1730"/>
      <c r="D41" s="1778" t="s">
        <v>104</v>
      </c>
      <c r="E41" s="1779"/>
      <c r="F41" s="1779"/>
      <c r="G41" s="1779"/>
      <c r="H41" s="1780"/>
      <c r="I41" s="303">
        <v>2</v>
      </c>
      <c r="J41" s="105"/>
      <c r="O41" s="94"/>
      <c r="Q41" s="1784" t="s">
        <v>159</v>
      </c>
      <c r="R41" s="1785"/>
      <c r="S41" s="1786"/>
      <c r="T41" s="308">
        <v>51</v>
      </c>
      <c r="U41" s="105"/>
    </row>
    <row r="42" spans="2:21" ht="15.65" customHeight="1" thickBot="1">
      <c r="B42" s="1731"/>
      <c r="C42" s="1732"/>
      <c r="D42" s="1802" t="s">
        <v>135</v>
      </c>
      <c r="E42" s="1803"/>
      <c r="F42" s="1803"/>
      <c r="G42" s="1803"/>
      <c r="H42" s="1804"/>
      <c r="I42" s="304">
        <v>1</v>
      </c>
      <c r="J42" s="106"/>
      <c r="K42" s="95"/>
      <c r="L42" s="96"/>
      <c r="M42" s="96"/>
      <c r="O42" s="94"/>
      <c r="Q42" s="1784" t="s">
        <v>160</v>
      </c>
      <c r="R42" s="1785"/>
      <c r="S42" s="1786"/>
      <c r="T42" s="308">
        <v>79</v>
      </c>
      <c r="U42" s="105"/>
    </row>
    <row r="43" spans="2:21" ht="15.65" customHeight="1" thickTop="1" thickBot="1">
      <c r="B43" s="1820" t="s">
        <v>337</v>
      </c>
      <c r="C43" s="1821"/>
      <c r="D43" s="1799" t="s">
        <v>339</v>
      </c>
      <c r="E43" s="1800"/>
      <c r="F43" s="1800"/>
      <c r="G43" s="1800"/>
      <c r="H43" s="1801"/>
      <c r="I43" s="302">
        <v>1</v>
      </c>
      <c r="J43" s="107"/>
      <c r="K43" s="1826" t="s">
        <v>338</v>
      </c>
      <c r="L43" s="1827"/>
      <c r="M43" s="1828"/>
      <c r="O43" s="94"/>
      <c r="Q43" s="1784" t="s">
        <v>102</v>
      </c>
      <c r="R43" s="1785"/>
      <c r="S43" s="1786"/>
      <c r="T43" s="308">
        <v>65</v>
      </c>
      <c r="U43" s="105"/>
    </row>
    <row r="44" spans="2:21" ht="15.65" customHeight="1" thickTop="1">
      <c r="B44" s="1822"/>
      <c r="C44" s="1823"/>
      <c r="D44" s="1835" t="s">
        <v>108</v>
      </c>
      <c r="E44" s="1836"/>
      <c r="F44" s="1836"/>
      <c r="G44" s="1836"/>
      <c r="H44" s="1837"/>
      <c r="I44" s="305">
        <v>158</v>
      </c>
      <c r="J44" s="105"/>
      <c r="K44" s="1829"/>
      <c r="L44" s="1830"/>
      <c r="M44" s="1831"/>
      <c r="N44" s="97"/>
      <c r="O44" s="94"/>
      <c r="Q44" s="1784" t="s">
        <v>103</v>
      </c>
      <c r="R44" s="1785"/>
      <c r="S44" s="1786"/>
      <c r="T44" s="308">
        <v>8</v>
      </c>
      <c r="U44" s="105"/>
    </row>
    <row r="45" spans="2:21" ht="15.65" customHeight="1" thickBot="1">
      <c r="B45" s="1824"/>
      <c r="C45" s="1825"/>
      <c r="D45" s="1838" t="s">
        <v>109</v>
      </c>
      <c r="E45" s="1839"/>
      <c r="F45" s="1839"/>
      <c r="G45" s="1839"/>
      <c r="H45" s="1840"/>
      <c r="I45" s="306">
        <v>139</v>
      </c>
      <c r="J45" s="108"/>
      <c r="K45" s="1832"/>
      <c r="L45" s="1833"/>
      <c r="M45" s="1834"/>
      <c r="N45" s="97"/>
      <c r="O45" s="94"/>
      <c r="Q45" s="1784" t="s">
        <v>332</v>
      </c>
      <c r="R45" s="1785"/>
      <c r="S45" s="1786"/>
      <c r="T45" s="308">
        <v>5</v>
      </c>
      <c r="U45" s="110"/>
    </row>
    <row r="46" spans="2:21" ht="15.65" customHeight="1">
      <c r="C46" s="98"/>
      <c r="E46" s="98"/>
      <c r="F46" s="98"/>
      <c r="G46" s="98"/>
      <c r="H46" s="99"/>
      <c r="I46" s="99"/>
      <c r="N46" s="97"/>
      <c r="O46" s="94"/>
      <c r="Q46" s="1784" t="s">
        <v>333</v>
      </c>
      <c r="R46" s="1785"/>
      <c r="S46" s="1786"/>
      <c r="T46" s="308">
        <v>18</v>
      </c>
      <c r="U46" s="105"/>
    </row>
    <row r="47" spans="2:21" ht="15.65" customHeight="1">
      <c r="B47" s="84"/>
      <c r="C47" s="98"/>
      <c r="E47" s="98"/>
      <c r="F47" s="98"/>
      <c r="G47" s="98"/>
      <c r="N47" s="97"/>
      <c r="O47" s="94"/>
      <c r="Q47" s="1784" t="s">
        <v>105</v>
      </c>
      <c r="R47" s="1785"/>
      <c r="S47" s="1786"/>
      <c r="T47" s="308">
        <v>57</v>
      </c>
      <c r="U47" s="105"/>
    </row>
    <row r="48" spans="2:21" ht="15" customHeight="1">
      <c r="B48" s="84" t="s">
        <v>331</v>
      </c>
      <c r="C48" s="98"/>
      <c r="E48" s="98"/>
      <c r="F48" s="98"/>
      <c r="G48" s="98"/>
      <c r="N48" s="98"/>
      <c r="O48" s="94"/>
      <c r="Q48" s="1784" t="s">
        <v>106</v>
      </c>
      <c r="R48" s="1785"/>
      <c r="S48" s="1786"/>
      <c r="T48" s="308">
        <v>33</v>
      </c>
      <c r="U48" s="105"/>
    </row>
    <row r="49" spans="2:21" ht="15" customHeight="1">
      <c r="B49" s="100" t="s">
        <v>179</v>
      </c>
      <c r="C49" s="98"/>
      <c r="E49" s="98"/>
      <c r="F49" s="98"/>
      <c r="G49" s="98"/>
      <c r="O49" s="94"/>
      <c r="Q49" s="1784" t="s">
        <v>336</v>
      </c>
      <c r="R49" s="1785"/>
      <c r="S49" s="1786"/>
      <c r="T49" s="308">
        <v>24</v>
      </c>
      <c r="U49" s="105"/>
    </row>
    <row r="50" spans="2:21" ht="15" customHeight="1">
      <c r="B50" s="101" t="s">
        <v>334</v>
      </c>
      <c r="C50" s="102"/>
      <c r="D50" s="102"/>
      <c r="E50" s="102"/>
      <c r="F50" s="102"/>
      <c r="G50" s="102"/>
      <c r="H50" s="102"/>
      <c r="I50" s="102"/>
      <c r="J50" s="102"/>
      <c r="K50" s="102"/>
      <c r="L50" s="102"/>
      <c r="M50" s="102"/>
      <c r="N50" s="102"/>
      <c r="O50" s="102"/>
      <c r="P50" s="103"/>
      <c r="Q50" s="1784" t="s">
        <v>107</v>
      </c>
      <c r="R50" s="1785"/>
      <c r="S50" s="1786"/>
      <c r="T50" s="308">
        <v>20</v>
      </c>
      <c r="U50" s="105"/>
    </row>
    <row r="51" spans="2:21" ht="15" customHeight="1">
      <c r="B51" s="84" t="s">
        <v>335</v>
      </c>
      <c r="C51" s="102"/>
      <c r="D51" s="102"/>
      <c r="E51" s="102"/>
      <c r="F51" s="102"/>
      <c r="G51" s="102"/>
      <c r="H51" s="102"/>
      <c r="I51" s="102"/>
      <c r="J51" s="102"/>
      <c r="K51" s="102"/>
      <c r="L51" s="102"/>
      <c r="M51" s="102"/>
      <c r="N51" s="102"/>
      <c r="O51" s="102"/>
      <c r="P51" s="103"/>
      <c r="Q51" s="1814" t="s">
        <v>180</v>
      </c>
      <c r="R51" s="1815"/>
      <c r="S51" s="1816"/>
      <c r="T51" s="308">
        <v>12</v>
      </c>
      <c r="U51" s="105"/>
    </row>
    <row r="52" spans="2:21" ht="15" customHeight="1" thickBot="1">
      <c r="B52" s="84" t="s">
        <v>182</v>
      </c>
      <c r="O52" s="94"/>
      <c r="Q52" s="1817" t="s">
        <v>181</v>
      </c>
      <c r="R52" s="1818"/>
      <c r="S52" s="1819"/>
      <c r="T52" s="309">
        <v>3</v>
      </c>
      <c r="U52" s="108"/>
    </row>
    <row r="53" spans="2:21" ht="15" customHeight="1">
      <c r="B53" s="84"/>
    </row>
    <row r="54" spans="2:21" ht="15" customHeight="1">
      <c r="B54" s="84"/>
    </row>
    <row r="55" spans="2:21" ht="15" customHeight="1">
      <c r="B55" s="84"/>
    </row>
    <row r="56" spans="2:21" ht="15" customHeight="1"/>
  </sheetData>
  <sheetProtection algorithmName="SHA-512" hashValue="A8bzGuFg2wi26i5s1WVxCmboPhl6X33MwIKQtp9HELlSPmKn2VLs5Wdj7IbBwUwkB46tpG9zmTnGu+ttBK3J7w==" saltValue="4qoMLMom+zgli66e7if/hQ==" spinCount="100000" sheet="1" objects="1" scenarios="1"/>
  <mergeCells count="118">
    <mergeCell ref="I16:O17"/>
    <mergeCell ref="Q51:S51"/>
    <mergeCell ref="Q52:S52"/>
    <mergeCell ref="B43:C45"/>
    <mergeCell ref="K43:M43"/>
    <mergeCell ref="K44:M45"/>
    <mergeCell ref="Q46:S46"/>
    <mergeCell ref="Q47:S47"/>
    <mergeCell ref="Q48:S48"/>
    <mergeCell ref="Q49:S49"/>
    <mergeCell ref="Q50:S50"/>
    <mergeCell ref="D43:H43"/>
    <mergeCell ref="Q43:S43"/>
    <mergeCell ref="D44:H44"/>
    <mergeCell ref="Q44:S44"/>
    <mergeCell ref="D45:H45"/>
    <mergeCell ref="Q45:S45"/>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B39:C42"/>
    <mergeCell ref="D39:H39"/>
    <mergeCell ref="Q39:S39"/>
    <mergeCell ref="D40:H40"/>
    <mergeCell ref="Q40:S40"/>
    <mergeCell ref="D41:H41"/>
    <mergeCell ref="Q41:S41"/>
    <mergeCell ref="D42:H42"/>
    <mergeCell ref="Q42:S42"/>
    <mergeCell ref="D30:H30"/>
    <mergeCell ref="L30:N30"/>
    <mergeCell ref="Q30:S30"/>
    <mergeCell ref="D27:H27"/>
    <mergeCell ref="L27:N27"/>
    <mergeCell ref="Q27:S27"/>
    <mergeCell ref="D28:H28"/>
    <mergeCell ref="L28:N28"/>
    <mergeCell ref="Q28:S28"/>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B11:H11"/>
    <mergeCell ref="I11:O11"/>
    <mergeCell ref="P11:U11"/>
    <mergeCell ref="B6:U7"/>
    <mergeCell ref="B8:H8"/>
    <mergeCell ref="I8:O8"/>
    <mergeCell ref="P8:U8"/>
    <mergeCell ref="B9:H9"/>
    <mergeCell ref="I9:O9"/>
    <mergeCell ref="P9:U9"/>
    <mergeCell ref="B1:K2"/>
    <mergeCell ref="M1:N2"/>
    <mergeCell ref="O1:U2"/>
    <mergeCell ref="B4:H4"/>
    <mergeCell ref="B10:H10"/>
    <mergeCell ref="I10:O10"/>
    <mergeCell ref="P10:U10"/>
    <mergeCell ref="S4:U4"/>
    <mergeCell ref="M4:N4"/>
    <mergeCell ref="O4:Q4"/>
  </mergeCells>
  <phoneticPr fontId="9"/>
  <conditionalFormatting sqref="J23:J45">
    <cfRule type="containsBlanks" dxfId="14" priority="4">
      <formula>LEN(TRIM(J23))=0</formula>
    </cfRule>
  </conditionalFormatting>
  <conditionalFormatting sqref="O23:O35 U23:U52">
    <cfRule type="containsBlanks" dxfId="13" priority="3">
      <formula>LEN(TRIM(O23))=0</formula>
    </cfRule>
  </conditionalFormatting>
  <conditionalFormatting sqref="K44:M45">
    <cfRule type="containsBlanks" dxfId="12" priority="2">
      <formula>LEN(TRIM(K44))=0</formula>
    </cfRule>
  </conditionalFormatting>
  <conditionalFormatting sqref="J23:J45 K44:M45 O23:O35 U23:U52">
    <cfRule type="containsBlanks" dxfId="11"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5CFF-25EE-4932-A0BD-AFF12B93C4AA}">
  <sheetPr>
    <tabColor rgb="FFFF99FF"/>
  </sheetPr>
  <dimension ref="A1:O58"/>
  <sheetViews>
    <sheetView view="pageBreakPreview" zoomScaleNormal="60" zoomScaleSheetLayoutView="100" zoomScalePageLayoutView="70" workbookViewId="0">
      <selection activeCell="C31" sqref="C31:F32"/>
    </sheetView>
  </sheetViews>
  <sheetFormatPr defaultColWidth="8.81640625" defaultRowHeight="13"/>
  <cols>
    <col min="1" max="1" width="10.453125" style="238" customWidth="1"/>
    <col min="2" max="2" width="9.453125" style="238" customWidth="1"/>
    <col min="3" max="5" width="10.1796875" style="238" customWidth="1"/>
    <col min="6" max="6" width="6.6328125" style="238" customWidth="1"/>
    <col min="7" max="7" width="6.54296875" style="238" customWidth="1"/>
    <col min="8" max="8" width="8.6328125" style="238" customWidth="1"/>
    <col min="9" max="9" width="5" style="238" customWidth="1"/>
    <col min="10" max="10" width="3.6328125" style="238" customWidth="1"/>
    <col min="11" max="12" width="9.36328125" style="334" customWidth="1"/>
    <col min="13" max="13" width="9.36328125" style="238" customWidth="1"/>
    <col min="14" max="14" width="9.36328125" style="334" customWidth="1"/>
    <col min="15" max="15" width="9.36328125" style="238" customWidth="1"/>
    <col min="16" max="16384" width="8.81640625" style="238"/>
  </cols>
  <sheetData>
    <row r="1" spans="1:15" ht="16.5" customHeight="1">
      <c r="K1" s="573" t="s">
        <v>256</v>
      </c>
      <c r="L1" s="1970"/>
      <c r="M1" s="1970"/>
      <c r="N1" s="1970"/>
      <c r="O1" s="1970"/>
    </row>
    <row r="2" spans="1:15" ht="20.149999999999999" customHeight="1">
      <c r="A2" s="1971" t="s">
        <v>534</v>
      </c>
      <c r="B2" s="1971"/>
      <c r="C2" s="1971"/>
      <c r="D2" s="1971"/>
      <c r="E2" s="1971"/>
      <c r="F2" s="1971"/>
      <c r="G2" s="1971"/>
      <c r="H2" s="1971"/>
      <c r="I2" s="239"/>
      <c r="J2" s="239"/>
      <c r="K2" s="1972" t="s">
        <v>535</v>
      </c>
      <c r="L2" s="1972"/>
      <c r="M2" s="1972"/>
      <c r="N2" s="1972"/>
      <c r="O2" s="1972"/>
    </row>
    <row r="3" spans="1:15" ht="13.5" customHeight="1">
      <c r="A3" s="1971"/>
      <c r="B3" s="1971"/>
      <c r="C3" s="1971"/>
      <c r="D3" s="1971"/>
      <c r="E3" s="1971"/>
      <c r="F3" s="1971"/>
      <c r="G3" s="1971"/>
      <c r="H3" s="1971"/>
      <c r="I3" s="239"/>
      <c r="J3" s="239"/>
      <c r="K3" s="1972"/>
      <c r="L3" s="1972"/>
      <c r="M3" s="1972"/>
      <c r="N3" s="1972"/>
      <c r="O3" s="1972"/>
    </row>
    <row r="4" spans="1:15" ht="9" customHeight="1">
      <c r="A4" s="240"/>
      <c r="B4" s="240"/>
      <c r="C4" s="240"/>
      <c r="D4" s="240"/>
      <c r="E4" s="240"/>
      <c r="F4" s="240"/>
      <c r="G4" s="240"/>
      <c r="H4" s="240"/>
      <c r="I4" s="240"/>
      <c r="J4" s="240"/>
      <c r="K4" s="240"/>
      <c r="L4" s="240"/>
      <c r="N4" s="240"/>
    </row>
    <row r="5" spans="1:15" ht="19.75" customHeight="1">
      <c r="A5" s="1973" t="s">
        <v>633</v>
      </c>
      <c r="B5" s="1973"/>
      <c r="C5" s="1973"/>
      <c r="D5" s="1973"/>
      <c r="E5" s="1973"/>
      <c r="F5" s="1973"/>
      <c r="G5" s="1973"/>
      <c r="H5" s="1973"/>
      <c r="I5" s="1973"/>
      <c r="J5" s="1973"/>
      <c r="K5" s="1973"/>
      <c r="L5" s="1973"/>
      <c r="M5" s="1973"/>
      <c r="N5" s="1973"/>
      <c r="O5" s="1973"/>
    </row>
    <row r="6" spans="1:15" ht="19.75" customHeight="1">
      <c r="A6" s="241" t="s">
        <v>536</v>
      </c>
      <c r="B6" s="241"/>
      <c r="C6" s="241"/>
      <c r="D6" s="241"/>
      <c r="E6" s="241"/>
      <c r="F6" s="241"/>
      <c r="G6" s="241"/>
      <c r="H6" s="241"/>
      <c r="I6" s="241"/>
      <c r="J6" s="241"/>
      <c r="K6" s="241"/>
      <c r="L6" s="241"/>
      <c r="M6" s="241"/>
      <c r="N6" s="241"/>
      <c r="O6" s="241"/>
    </row>
    <row r="7" spans="1:15" ht="19.75" customHeight="1">
      <c r="A7" s="242" t="s">
        <v>537</v>
      </c>
      <c r="B7" s="243"/>
      <c r="C7" s="243"/>
      <c r="D7" s="243"/>
      <c r="E7" s="243"/>
      <c r="F7" s="243"/>
      <c r="G7" s="243"/>
      <c r="H7" s="243"/>
      <c r="I7" s="243"/>
      <c r="J7" s="243"/>
      <c r="K7" s="243"/>
      <c r="L7" s="241"/>
      <c r="M7" s="241"/>
      <c r="N7" s="241"/>
      <c r="O7" s="241"/>
    </row>
    <row r="8" spans="1:15" ht="19.75" customHeight="1">
      <c r="A8" s="244" t="s">
        <v>538</v>
      </c>
      <c r="B8" s="243"/>
      <c r="C8" s="243"/>
      <c r="D8" s="243"/>
      <c r="E8" s="243"/>
      <c r="F8" s="243"/>
      <c r="G8" s="243"/>
      <c r="H8" s="243"/>
      <c r="I8" s="243"/>
      <c r="J8" s="243"/>
      <c r="K8" s="243"/>
      <c r="L8" s="241"/>
      <c r="M8" s="241"/>
      <c r="N8" s="241"/>
      <c r="O8" s="241"/>
    </row>
    <row r="9" spans="1:15" ht="19.75" customHeight="1">
      <c r="A9" s="245" t="s">
        <v>680</v>
      </c>
      <c r="B9" s="245"/>
      <c r="C9" s="245"/>
      <c r="D9" s="245"/>
      <c r="E9" s="245"/>
      <c r="F9" s="245"/>
      <c r="G9" s="245"/>
      <c r="H9" s="245"/>
      <c r="I9" s="245"/>
      <c r="J9" s="245"/>
      <c r="K9" s="245"/>
      <c r="L9" s="245"/>
      <c r="M9" s="245"/>
      <c r="N9" s="245"/>
      <c r="O9" s="245"/>
    </row>
    <row r="10" spans="1:15" ht="19.75" customHeight="1">
      <c r="A10" s="245" t="s">
        <v>539</v>
      </c>
      <c r="B10" s="245"/>
      <c r="C10" s="245"/>
      <c r="D10" s="245"/>
      <c r="E10" s="245"/>
      <c r="F10" s="245"/>
      <c r="G10" s="245"/>
      <c r="H10" s="245"/>
      <c r="I10" s="245"/>
      <c r="J10" s="245"/>
      <c r="K10" s="245"/>
      <c r="L10" s="245"/>
      <c r="M10" s="245"/>
      <c r="N10" s="245"/>
      <c r="O10" s="245"/>
    </row>
    <row r="11" spans="1:15" ht="22.75" customHeight="1">
      <c r="A11" s="1974" t="s">
        <v>540</v>
      </c>
      <c r="B11" s="1975"/>
      <c r="C11" s="1975"/>
      <c r="D11" s="1975"/>
      <c r="E11" s="1975"/>
      <c r="F11" s="1975"/>
      <c r="G11" s="1975"/>
      <c r="H11" s="1975"/>
      <c r="I11" s="1975"/>
      <c r="J11" s="1975"/>
      <c r="K11" s="1975"/>
      <c r="L11" s="1975"/>
      <c r="M11" s="1975"/>
      <c r="N11" s="1975"/>
      <c r="O11" s="1976"/>
    </row>
    <row r="12" spans="1:15" ht="35.15" customHeight="1">
      <c r="A12" s="1977" t="s">
        <v>541</v>
      </c>
      <c r="B12" s="1978"/>
      <c r="C12" s="1978"/>
      <c r="D12" s="1978"/>
      <c r="E12" s="1978"/>
      <c r="F12" s="1978"/>
      <c r="G12" s="1978"/>
      <c r="H12" s="1978"/>
      <c r="I12" s="1978"/>
      <c r="J12" s="1978"/>
      <c r="K12" s="1978"/>
      <c r="L12" s="1978"/>
      <c r="M12" s="1978"/>
      <c r="N12" s="1978"/>
      <c r="O12" s="1979"/>
    </row>
    <row r="13" spans="1:15" ht="19.75" customHeight="1">
      <c r="A13" s="1977" t="s">
        <v>542</v>
      </c>
      <c r="B13" s="1978"/>
      <c r="C13" s="1978"/>
      <c r="D13" s="1978"/>
      <c r="E13" s="1978"/>
      <c r="F13" s="1978"/>
      <c r="G13" s="1978"/>
      <c r="H13" s="1978"/>
      <c r="I13" s="1978"/>
      <c r="J13" s="1978"/>
      <c r="K13" s="1978"/>
      <c r="L13" s="1978"/>
      <c r="M13" s="1978"/>
      <c r="N13" s="1978"/>
      <c r="O13" s="1979"/>
    </row>
    <row r="14" spans="1:15" ht="20.149999999999999" customHeight="1">
      <c r="A14" s="1990" t="s">
        <v>543</v>
      </c>
      <c r="B14" s="1991"/>
      <c r="C14" s="1991"/>
      <c r="D14" s="1991"/>
      <c r="E14" s="1991"/>
      <c r="F14" s="1991"/>
      <c r="G14" s="1991"/>
      <c r="H14" s="1991"/>
      <c r="I14" s="1991"/>
      <c r="J14" s="1991"/>
      <c r="K14" s="1991"/>
      <c r="L14" s="1991"/>
      <c r="M14" s="1991"/>
      <c r="N14" s="1991"/>
      <c r="O14" s="1992"/>
    </row>
    <row r="15" spans="1:15" ht="5.4" customHeight="1" thickBot="1">
      <c r="A15" s="246"/>
      <c r="B15" s="246"/>
      <c r="C15" s="246"/>
      <c r="D15" s="246"/>
      <c r="E15" s="246"/>
      <c r="F15" s="246"/>
      <c r="G15" s="246"/>
      <c r="H15" s="246"/>
      <c r="I15" s="246"/>
      <c r="J15" s="246"/>
      <c r="K15" s="246"/>
      <c r="L15" s="246"/>
      <c r="M15" s="246"/>
      <c r="N15" s="246"/>
      <c r="O15" s="247"/>
    </row>
    <row r="16" spans="1:15" ht="36.65" customHeight="1">
      <c r="A16" s="1861" t="s">
        <v>37</v>
      </c>
      <c r="B16" s="1993"/>
      <c r="C16" s="1987">
        <f>基本情報シート!F11</f>
        <v>0</v>
      </c>
      <c r="D16" s="1988"/>
      <c r="E16" s="1988"/>
      <c r="F16" s="1988"/>
      <c r="G16" s="1989"/>
      <c r="H16" s="1980" t="s">
        <v>544</v>
      </c>
      <c r="I16" s="1981"/>
      <c r="J16" s="1982"/>
      <c r="K16" s="1983" t="str">
        <f>基本情報シート!R11</f>
        <v xml:space="preserve"> </v>
      </c>
      <c r="L16" s="1984"/>
      <c r="M16" s="248" t="s">
        <v>587</v>
      </c>
      <c r="N16" s="1985" t="str">
        <f>基本情報シート!V11</f>
        <v xml:space="preserve"> </v>
      </c>
      <c r="O16" s="1986"/>
    </row>
    <row r="17" spans="1:15" ht="36.65" customHeight="1">
      <c r="A17" s="1936" t="s">
        <v>545</v>
      </c>
      <c r="B17" s="1937"/>
      <c r="C17" s="1943"/>
      <c r="D17" s="1943"/>
      <c r="E17" s="1943"/>
      <c r="F17" s="1943"/>
      <c r="G17" s="1943"/>
      <c r="H17" s="1966" t="s">
        <v>546</v>
      </c>
      <c r="I17" s="1967"/>
      <c r="J17" s="1937"/>
      <c r="K17" s="1968"/>
      <c r="L17" s="1968"/>
      <c r="M17" s="1968"/>
      <c r="N17" s="1968"/>
      <c r="O17" s="1969"/>
    </row>
    <row r="18" spans="1:15" ht="36.65" customHeight="1" thickBot="1">
      <c r="A18" s="1957" t="s">
        <v>547</v>
      </c>
      <c r="B18" s="1958"/>
      <c r="C18" s="1959"/>
      <c r="D18" s="1960"/>
      <c r="E18" s="1960"/>
      <c r="F18" s="1960"/>
      <c r="G18" s="1961"/>
      <c r="H18" s="1962" t="s">
        <v>548</v>
      </c>
      <c r="I18" s="1963"/>
      <c r="J18" s="1964"/>
      <c r="K18" s="1959"/>
      <c r="L18" s="1960"/>
      <c r="M18" s="1960"/>
      <c r="N18" s="1960"/>
      <c r="O18" s="1965"/>
    </row>
    <row r="19" spans="1:15" ht="5.4" customHeight="1" thickBot="1">
      <c r="A19" s="249"/>
      <c r="B19" s="249"/>
      <c r="C19" s="249"/>
      <c r="D19" s="249"/>
      <c r="E19" s="249"/>
      <c r="F19" s="249"/>
      <c r="G19" s="249"/>
      <c r="H19" s="249"/>
      <c r="I19" s="249"/>
      <c r="J19" s="249"/>
      <c r="K19" s="249"/>
      <c r="L19" s="249"/>
      <c r="M19" s="249"/>
      <c r="N19" s="249"/>
      <c r="O19" s="249"/>
    </row>
    <row r="20" spans="1:15" ht="26.4" customHeight="1">
      <c r="A20" s="1945" t="s">
        <v>549</v>
      </c>
      <c r="B20" s="1946"/>
      <c r="C20" s="1947" t="str">
        <f>DBCS(PHONETIC($C21))</f>
        <v/>
      </c>
      <c r="D20" s="1947"/>
      <c r="E20" s="1947"/>
      <c r="F20" s="1948"/>
      <c r="G20" s="1949" t="s">
        <v>3</v>
      </c>
      <c r="H20" s="1951"/>
      <c r="I20" s="1952"/>
      <c r="J20" s="1955" t="s">
        <v>550</v>
      </c>
      <c r="K20" s="1930" t="s">
        <v>551</v>
      </c>
      <c r="L20" s="1918"/>
      <c r="M20" s="1918"/>
      <c r="N20" s="1918"/>
      <c r="O20" s="1931"/>
    </row>
    <row r="21" spans="1:15" ht="10.25" customHeight="1">
      <c r="A21" s="1934" t="s">
        <v>552</v>
      </c>
      <c r="B21" s="1935"/>
      <c r="C21" s="1938"/>
      <c r="D21" s="1938"/>
      <c r="E21" s="1938"/>
      <c r="F21" s="1939"/>
      <c r="G21" s="1950"/>
      <c r="H21" s="1953"/>
      <c r="I21" s="1954"/>
      <c r="J21" s="1956"/>
      <c r="K21" s="1932"/>
      <c r="L21" s="1919"/>
      <c r="M21" s="1919"/>
      <c r="N21" s="1919"/>
      <c r="O21" s="1933"/>
    </row>
    <row r="22" spans="1:15" ht="37.75" customHeight="1">
      <c r="A22" s="1936"/>
      <c r="B22" s="1937"/>
      <c r="C22" s="1940"/>
      <c r="D22" s="1940"/>
      <c r="E22" s="1940"/>
      <c r="F22" s="1941"/>
      <c r="G22" s="1942" t="s">
        <v>553</v>
      </c>
      <c r="H22" s="1942"/>
      <c r="I22" s="1943"/>
      <c r="J22" s="1943"/>
      <c r="K22" s="1943"/>
      <c r="L22" s="1943"/>
      <c r="M22" s="1943"/>
      <c r="N22" s="1943"/>
      <c r="O22" s="1944"/>
    </row>
    <row r="23" spans="1:15" ht="72" customHeight="1" thickBot="1">
      <c r="A23" s="1902" t="s">
        <v>554</v>
      </c>
      <c r="B23" s="1903"/>
      <c r="C23" s="1904"/>
      <c r="D23" s="1904"/>
      <c r="E23" s="1904"/>
      <c r="F23" s="1905"/>
      <c r="G23" s="1906" t="s">
        <v>555</v>
      </c>
      <c r="H23" s="1906"/>
      <c r="I23" s="1907"/>
      <c r="J23" s="1907"/>
      <c r="K23" s="1907"/>
      <c r="L23" s="1907"/>
      <c r="M23" s="1907"/>
      <c r="N23" s="1907"/>
      <c r="O23" s="1908"/>
    </row>
    <row r="24" spans="1:15" ht="23.15" customHeight="1">
      <c r="A24" s="1909" t="s">
        <v>556</v>
      </c>
      <c r="B24" s="1910"/>
      <c r="C24" s="1910"/>
      <c r="D24" s="1910"/>
      <c r="E24" s="1910"/>
      <c r="F24" s="1910"/>
      <c r="G24" s="1911"/>
      <c r="H24" s="1918" t="s">
        <v>557</v>
      </c>
      <c r="I24" s="1918"/>
      <c r="J24" s="1918"/>
      <c r="K24" s="1920" t="s">
        <v>558</v>
      </c>
      <c r="L24" s="1920"/>
      <c r="M24" s="1920"/>
      <c r="N24" s="1920"/>
      <c r="O24" s="1921"/>
    </row>
    <row r="25" spans="1:15" ht="23.15" customHeight="1">
      <c r="A25" s="1912"/>
      <c r="B25" s="1913"/>
      <c r="C25" s="1913"/>
      <c r="D25" s="1913"/>
      <c r="E25" s="1913"/>
      <c r="F25" s="1913"/>
      <c r="G25" s="1914"/>
      <c r="H25" s="1919"/>
      <c r="I25" s="1919"/>
      <c r="J25" s="1919"/>
      <c r="K25" s="1922" t="s">
        <v>559</v>
      </c>
      <c r="L25" s="1922"/>
      <c r="M25" s="1922"/>
      <c r="N25" s="1922"/>
      <c r="O25" s="1923"/>
    </row>
    <row r="26" spans="1:15" ht="23.15" customHeight="1">
      <c r="A26" s="1912"/>
      <c r="B26" s="1913"/>
      <c r="C26" s="1913"/>
      <c r="D26" s="1913"/>
      <c r="E26" s="1913"/>
      <c r="F26" s="1913"/>
      <c r="G26" s="1914"/>
      <c r="H26" s="1924" t="s">
        <v>560</v>
      </c>
      <c r="I26" s="1924"/>
      <c r="J26" s="1924"/>
      <c r="K26" s="1926" t="s">
        <v>559</v>
      </c>
      <c r="L26" s="1926"/>
      <c r="M26" s="1926"/>
      <c r="N26" s="1926"/>
      <c r="O26" s="1927"/>
    </row>
    <row r="27" spans="1:15" ht="23.15" customHeight="1" thickBot="1">
      <c r="A27" s="1915"/>
      <c r="B27" s="1916"/>
      <c r="C27" s="1916"/>
      <c r="D27" s="1916"/>
      <c r="E27" s="1916"/>
      <c r="F27" s="1916"/>
      <c r="G27" s="1917"/>
      <c r="H27" s="1925"/>
      <c r="I27" s="1925"/>
      <c r="J27" s="1925"/>
      <c r="K27" s="1928" t="s">
        <v>561</v>
      </c>
      <c r="L27" s="1928"/>
      <c r="M27" s="1928"/>
      <c r="N27" s="1928"/>
      <c r="O27" s="1929"/>
    </row>
    <row r="28" spans="1:15" ht="18" customHeight="1">
      <c r="A28" s="1868" t="s">
        <v>562</v>
      </c>
      <c r="B28" s="1869"/>
      <c r="C28" s="1870" t="s">
        <v>563</v>
      </c>
      <c r="D28" s="1871"/>
      <c r="E28" s="1871"/>
      <c r="F28" s="1871"/>
      <c r="G28" s="1872" t="s">
        <v>564</v>
      </c>
      <c r="H28" s="1873"/>
      <c r="I28" s="1878"/>
      <c r="J28" s="1879"/>
      <c r="K28" s="1880" t="s">
        <v>565</v>
      </c>
      <c r="L28" s="1880"/>
      <c r="M28" s="1880"/>
      <c r="N28" s="1880"/>
      <c r="O28" s="1881"/>
    </row>
    <row r="29" spans="1:15" ht="18" customHeight="1">
      <c r="A29" s="1882" t="s">
        <v>566</v>
      </c>
      <c r="B29" s="1883"/>
      <c r="C29" s="1884"/>
      <c r="D29" s="1884"/>
      <c r="E29" s="1884"/>
      <c r="F29" s="1885"/>
      <c r="G29" s="1874"/>
      <c r="H29" s="1875"/>
      <c r="I29" s="1886"/>
      <c r="J29" s="1887"/>
      <c r="K29" s="1888" t="s">
        <v>567</v>
      </c>
      <c r="L29" s="1888"/>
      <c r="M29" s="1888"/>
      <c r="N29" s="1888"/>
      <c r="O29" s="1889"/>
    </row>
    <row r="30" spans="1:15" ht="18" customHeight="1">
      <c r="A30" s="1882"/>
      <c r="B30" s="1883"/>
      <c r="C30" s="1884"/>
      <c r="D30" s="1884"/>
      <c r="E30" s="1884"/>
      <c r="F30" s="1885"/>
      <c r="G30" s="1874"/>
      <c r="H30" s="1875"/>
      <c r="I30" s="1886"/>
      <c r="J30" s="1887"/>
      <c r="K30" s="1888" t="s">
        <v>568</v>
      </c>
      <c r="L30" s="1888"/>
      <c r="M30" s="1888"/>
      <c r="N30" s="1888"/>
      <c r="O30" s="1889"/>
    </row>
    <row r="31" spans="1:15" ht="18" customHeight="1">
      <c r="A31" s="1890" t="s">
        <v>569</v>
      </c>
      <c r="B31" s="1891"/>
      <c r="C31" s="1894"/>
      <c r="D31" s="1895"/>
      <c r="E31" s="1895"/>
      <c r="F31" s="1896"/>
      <c r="G31" s="1874"/>
      <c r="H31" s="1875"/>
      <c r="I31" s="1886"/>
      <c r="J31" s="1887"/>
      <c r="K31" s="1888" t="s">
        <v>570</v>
      </c>
      <c r="L31" s="1888"/>
      <c r="M31" s="1888"/>
      <c r="N31" s="1888"/>
      <c r="O31" s="1889"/>
    </row>
    <row r="32" spans="1:15" ht="18" customHeight="1" thickBot="1">
      <c r="A32" s="1892"/>
      <c r="B32" s="1893"/>
      <c r="C32" s="1897"/>
      <c r="D32" s="1898"/>
      <c r="E32" s="1898"/>
      <c r="F32" s="1899"/>
      <c r="G32" s="1876"/>
      <c r="H32" s="1877"/>
      <c r="I32" s="1900"/>
      <c r="J32" s="1901"/>
      <c r="K32" s="1856" t="s">
        <v>629</v>
      </c>
      <c r="L32" s="1856"/>
      <c r="M32" s="1856"/>
      <c r="N32" s="1856"/>
      <c r="O32" s="1857"/>
    </row>
    <row r="33" spans="1:15" s="250" customFormat="1" ht="23.15" customHeight="1">
      <c r="A33" s="1858" t="s">
        <v>571</v>
      </c>
      <c r="B33" s="1859"/>
      <c r="C33" s="1859"/>
      <c r="D33" s="1860"/>
      <c r="E33" s="1861" t="s">
        <v>572</v>
      </c>
      <c r="F33" s="1862"/>
      <c r="G33" s="1862"/>
      <c r="H33" s="1862"/>
      <c r="I33" s="1862"/>
      <c r="J33" s="1862"/>
      <c r="K33" s="1862"/>
      <c r="L33" s="1862"/>
      <c r="M33" s="1862"/>
      <c r="N33" s="1862"/>
      <c r="O33" s="1863"/>
    </row>
    <row r="34" spans="1:15" s="250" customFormat="1" ht="24" customHeight="1">
      <c r="A34" s="251" t="s">
        <v>573</v>
      </c>
      <c r="B34" s="252" t="s">
        <v>574</v>
      </c>
      <c r="C34" s="1864" t="s">
        <v>575</v>
      </c>
      <c r="D34" s="1865"/>
      <c r="E34" s="253" t="s">
        <v>576</v>
      </c>
      <c r="F34" s="254"/>
      <c r="G34" s="255"/>
      <c r="H34" s="255"/>
      <c r="I34" s="255"/>
      <c r="J34" s="255"/>
      <c r="K34" s="255"/>
      <c r="L34" s="255"/>
      <c r="M34" s="255"/>
      <c r="N34" s="255"/>
      <c r="O34" s="256"/>
    </row>
    <row r="35" spans="1:15" s="247" customFormat="1" ht="23.15" customHeight="1" thickBot="1">
      <c r="A35" s="257" t="s">
        <v>577</v>
      </c>
      <c r="B35" s="335" t="s">
        <v>578</v>
      </c>
      <c r="C35" s="1866" t="s">
        <v>579</v>
      </c>
      <c r="D35" s="1867"/>
      <c r="E35" s="258" t="s">
        <v>580</v>
      </c>
      <c r="F35" s="259"/>
      <c r="G35" s="260"/>
      <c r="H35" s="260"/>
      <c r="I35" s="260"/>
      <c r="J35" s="260"/>
      <c r="K35" s="260"/>
      <c r="L35" s="260"/>
      <c r="M35" s="260"/>
      <c r="N35" s="260"/>
      <c r="O35" s="261"/>
    </row>
    <row r="36" spans="1:15" s="247" customFormat="1" ht="22" customHeight="1">
      <c r="A36" s="54"/>
      <c r="B36" s="336"/>
      <c r="C36" s="1851"/>
      <c r="D36" s="1852"/>
      <c r="E36" s="1853"/>
      <c r="F36" s="1854"/>
      <c r="G36" s="1854"/>
      <c r="H36" s="1854"/>
      <c r="I36" s="1854"/>
      <c r="J36" s="1854"/>
      <c r="K36" s="1854"/>
      <c r="L36" s="1854"/>
      <c r="M36" s="1854"/>
      <c r="N36" s="1854"/>
      <c r="O36" s="1855"/>
    </row>
    <row r="37" spans="1:15" s="247" customFormat="1" ht="22" customHeight="1">
      <c r="A37" s="55"/>
      <c r="B37" s="337"/>
      <c r="C37" s="1841"/>
      <c r="D37" s="1842"/>
      <c r="E37" s="1843"/>
      <c r="F37" s="1844"/>
      <c r="G37" s="1844"/>
      <c r="H37" s="1844"/>
      <c r="I37" s="1844"/>
      <c r="J37" s="1844"/>
      <c r="K37" s="1844"/>
      <c r="L37" s="1844"/>
      <c r="M37" s="1844"/>
      <c r="N37" s="1844"/>
      <c r="O37" s="1845"/>
    </row>
    <row r="38" spans="1:15" s="247" customFormat="1" ht="22" customHeight="1">
      <c r="A38" s="55"/>
      <c r="B38" s="337"/>
      <c r="C38" s="1841"/>
      <c r="D38" s="1842"/>
      <c r="E38" s="1843"/>
      <c r="F38" s="1844"/>
      <c r="G38" s="1844"/>
      <c r="H38" s="1844"/>
      <c r="I38" s="1844"/>
      <c r="J38" s="1844"/>
      <c r="K38" s="1844"/>
      <c r="L38" s="1844"/>
      <c r="M38" s="1844"/>
      <c r="N38" s="1844"/>
      <c r="O38" s="1845"/>
    </row>
    <row r="39" spans="1:15" s="247" customFormat="1" ht="22" customHeight="1">
      <c r="A39" s="55"/>
      <c r="B39" s="337"/>
      <c r="C39" s="1841"/>
      <c r="D39" s="1842"/>
      <c r="E39" s="1843"/>
      <c r="F39" s="1844"/>
      <c r="G39" s="1844"/>
      <c r="H39" s="1844"/>
      <c r="I39" s="1844"/>
      <c r="J39" s="1844"/>
      <c r="K39" s="1844"/>
      <c r="L39" s="1844"/>
      <c r="M39" s="1844"/>
      <c r="N39" s="1844"/>
      <c r="O39" s="1845"/>
    </row>
    <row r="40" spans="1:15" s="247" customFormat="1" ht="22" customHeight="1">
      <c r="A40" s="55"/>
      <c r="B40" s="337"/>
      <c r="C40" s="1841"/>
      <c r="D40" s="1842"/>
      <c r="E40" s="1843"/>
      <c r="F40" s="1844"/>
      <c r="G40" s="1844"/>
      <c r="H40" s="1844"/>
      <c r="I40" s="1844"/>
      <c r="J40" s="1844"/>
      <c r="K40" s="1844"/>
      <c r="L40" s="1844"/>
      <c r="M40" s="1844"/>
      <c r="N40" s="1844"/>
      <c r="O40" s="1845"/>
    </row>
    <row r="41" spans="1:15" s="247" customFormat="1" ht="22" customHeight="1">
      <c r="A41" s="55"/>
      <c r="B41" s="337"/>
      <c r="C41" s="1841"/>
      <c r="D41" s="1842"/>
      <c r="E41" s="1843"/>
      <c r="F41" s="1844"/>
      <c r="G41" s="1844"/>
      <c r="H41" s="1844"/>
      <c r="I41" s="1844"/>
      <c r="J41" s="1844"/>
      <c r="K41" s="1844"/>
      <c r="L41" s="1844"/>
      <c r="M41" s="1844"/>
      <c r="N41" s="1844"/>
      <c r="O41" s="1845"/>
    </row>
    <row r="42" spans="1:15" s="247" customFormat="1" ht="22" customHeight="1">
      <c r="A42" s="55"/>
      <c r="B42" s="337"/>
      <c r="C42" s="1841"/>
      <c r="D42" s="1842"/>
      <c r="E42" s="1843"/>
      <c r="F42" s="1844"/>
      <c r="G42" s="1844"/>
      <c r="H42" s="1844"/>
      <c r="I42" s="1844"/>
      <c r="J42" s="1844"/>
      <c r="K42" s="1844"/>
      <c r="L42" s="1844"/>
      <c r="M42" s="1844"/>
      <c r="N42" s="1844"/>
      <c r="O42" s="1845"/>
    </row>
    <row r="43" spans="1:15" s="247" customFormat="1" ht="22" customHeight="1">
      <c r="A43" s="55"/>
      <c r="B43" s="337"/>
      <c r="C43" s="1841"/>
      <c r="D43" s="1842"/>
      <c r="E43" s="1843"/>
      <c r="F43" s="1844"/>
      <c r="G43" s="1844"/>
      <c r="H43" s="1844"/>
      <c r="I43" s="1844"/>
      <c r="J43" s="1844"/>
      <c r="K43" s="1844"/>
      <c r="L43" s="1844"/>
      <c r="M43" s="1844"/>
      <c r="N43" s="1844"/>
      <c r="O43" s="1845"/>
    </row>
    <row r="44" spans="1:15" s="247" customFormat="1" ht="22" customHeight="1">
      <c r="A44" s="55"/>
      <c r="B44" s="337"/>
      <c r="C44" s="1841"/>
      <c r="D44" s="1842"/>
      <c r="E44" s="1843"/>
      <c r="F44" s="1844"/>
      <c r="G44" s="1844"/>
      <c r="H44" s="1844"/>
      <c r="I44" s="1844"/>
      <c r="J44" s="1844"/>
      <c r="K44" s="1844"/>
      <c r="L44" s="1844"/>
      <c r="M44" s="1844"/>
      <c r="N44" s="1844"/>
      <c r="O44" s="1845"/>
    </row>
    <row r="45" spans="1:15" s="247" customFormat="1" ht="22" customHeight="1" thickBot="1">
      <c r="A45" s="55"/>
      <c r="B45" s="337"/>
      <c r="C45" s="1841"/>
      <c r="D45" s="1842"/>
      <c r="E45" s="1848"/>
      <c r="F45" s="1849"/>
      <c r="G45" s="1849"/>
      <c r="H45" s="1849"/>
      <c r="I45" s="1849"/>
      <c r="J45" s="1849"/>
      <c r="K45" s="1849"/>
      <c r="L45" s="1849"/>
      <c r="M45" s="1849"/>
      <c r="N45" s="1849"/>
      <c r="O45" s="1850"/>
    </row>
    <row r="46" spans="1:15" s="247" customFormat="1" ht="10.5" customHeight="1">
      <c r="A46" s="1846" t="s">
        <v>581</v>
      </c>
      <c r="B46" s="1846"/>
      <c r="C46" s="1846"/>
      <c r="D46" s="1846"/>
      <c r="E46" s="1846"/>
      <c r="F46" s="1846"/>
      <c r="G46" s="1846"/>
      <c r="H46" s="1846"/>
      <c r="I46" s="1846"/>
      <c r="J46" s="1846"/>
      <c r="K46" s="1846"/>
      <c r="L46" s="1846"/>
      <c r="M46" s="1846"/>
      <c r="N46" s="1846"/>
      <c r="O46" s="1846"/>
    </row>
    <row r="47" spans="1:15" ht="37.5" customHeight="1">
      <c r="A47" s="1847"/>
      <c r="B47" s="1847"/>
      <c r="C47" s="1847"/>
      <c r="D47" s="1847"/>
      <c r="E47" s="1847"/>
      <c r="F47" s="1847"/>
      <c r="G47" s="1847"/>
      <c r="H47" s="1847"/>
      <c r="I47" s="1847"/>
      <c r="J47" s="1847"/>
      <c r="K47" s="1847"/>
      <c r="L47" s="1847"/>
      <c r="M47" s="1847"/>
      <c r="N47" s="1847"/>
      <c r="O47" s="1847"/>
    </row>
    <row r="48" spans="1:15" ht="24" customHeight="1">
      <c r="A48" s="1847"/>
      <c r="B48" s="1847"/>
      <c r="C48" s="1847"/>
      <c r="D48" s="1847"/>
      <c r="E48" s="1847"/>
      <c r="F48" s="1847"/>
      <c r="G48" s="1847"/>
      <c r="H48" s="1847"/>
      <c r="I48" s="1847"/>
      <c r="J48" s="1847"/>
      <c r="K48" s="1847"/>
      <c r="L48" s="1847"/>
      <c r="M48" s="1847"/>
      <c r="N48" s="1847"/>
      <c r="O48" s="1847"/>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7WEgHmFz69ror/zVvjNA4hcZy4WFpvvWEZPDoEivIqgvBGYatZlDO5ftbgRdP2z/C9ncZerNOqGqf3cvzQJdMw==" saltValue="0d84l0EaILoNcH8Th6HFuA==" spinCount="100000" sheet="1" objects="1" scenarios="1"/>
  <mergeCells count="84">
    <mergeCell ref="A12:O12"/>
    <mergeCell ref="H16:J16"/>
    <mergeCell ref="K16:L16"/>
    <mergeCell ref="N16:O16"/>
    <mergeCell ref="C16:G16"/>
    <mergeCell ref="A13:O13"/>
    <mergeCell ref="A14:O14"/>
    <mergeCell ref="A16:B16"/>
    <mergeCell ref="L1:O1"/>
    <mergeCell ref="A2:H3"/>
    <mergeCell ref="K2:O3"/>
    <mergeCell ref="A5:O5"/>
    <mergeCell ref="A11:O11"/>
    <mergeCell ref="A18:B18"/>
    <mergeCell ref="C18:G18"/>
    <mergeCell ref="H18:J18"/>
    <mergeCell ref="K18:O18"/>
    <mergeCell ref="A17:B17"/>
    <mergeCell ref="C17:G17"/>
    <mergeCell ref="H17:J17"/>
    <mergeCell ref="K17:O17"/>
    <mergeCell ref="K20:O21"/>
    <mergeCell ref="A21:B22"/>
    <mergeCell ref="C21:F22"/>
    <mergeCell ref="G22:H22"/>
    <mergeCell ref="I22:O22"/>
    <mergeCell ref="A20:B20"/>
    <mergeCell ref="C20:F20"/>
    <mergeCell ref="G20:G21"/>
    <mergeCell ref="H20:I21"/>
    <mergeCell ref="J20:J21"/>
    <mergeCell ref="A23:B23"/>
    <mergeCell ref="C23:F23"/>
    <mergeCell ref="G23:H23"/>
    <mergeCell ref="I23:O23"/>
    <mergeCell ref="A24:G27"/>
    <mergeCell ref="H24:J25"/>
    <mergeCell ref="K24:O24"/>
    <mergeCell ref="K25:O25"/>
    <mergeCell ref="H26:J27"/>
    <mergeCell ref="K26:O26"/>
    <mergeCell ref="K27:O27"/>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K32:O32"/>
    <mergeCell ref="A33:D33"/>
    <mergeCell ref="E33:O33"/>
    <mergeCell ref="C34:D34"/>
    <mergeCell ref="C35:D35"/>
    <mergeCell ref="C36:D36"/>
    <mergeCell ref="E36:O36"/>
    <mergeCell ref="C37:D37"/>
    <mergeCell ref="E37:O37"/>
    <mergeCell ref="C38:D38"/>
    <mergeCell ref="E38:O38"/>
    <mergeCell ref="C39:D39"/>
    <mergeCell ref="E39:O39"/>
    <mergeCell ref="C40:D40"/>
    <mergeCell ref="E40:O40"/>
    <mergeCell ref="C41:D41"/>
    <mergeCell ref="E41:O41"/>
    <mergeCell ref="C42:D42"/>
    <mergeCell ref="E42:O42"/>
    <mergeCell ref="A46:O48"/>
    <mergeCell ref="C43:D43"/>
    <mergeCell ref="E43:O43"/>
    <mergeCell ref="C44:D44"/>
    <mergeCell ref="E44:O44"/>
    <mergeCell ref="C45:D45"/>
    <mergeCell ref="E45:O45"/>
  </mergeCells>
  <phoneticPr fontId="9"/>
  <conditionalFormatting sqref="L1:O1">
    <cfRule type="containsBlanks" dxfId="10" priority="2">
      <formula>LEN(TRIM(L1))=0</formula>
    </cfRule>
    <cfRule type="containsBlanks" priority="3">
      <formula>LEN(TRIM(L1))=0</formula>
    </cfRule>
  </conditionalFormatting>
  <conditionalFormatting sqref="C17:G18 K17:O18 H20:I21 C21:F23 I22:O23 C29:F32 I28:J32 A36:O45">
    <cfRule type="containsBlanks" dxfId="9" priority="1">
      <formula>LEN(TRIM(A17))=0</formula>
    </cfRule>
  </conditionalFormatting>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593F-AF0A-42E3-9EF0-B42512126FDD}">
  <dimension ref="A1:AC56"/>
  <sheetViews>
    <sheetView showZeros="0" view="pageBreakPreview" topLeftCell="A19" zoomScaleNormal="100" zoomScaleSheetLayoutView="100" workbookViewId="0">
      <selection activeCell="M28" sqref="M28:T28"/>
    </sheetView>
  </sheetViews>
  <sheetFormatPr defaultRowHeight="13"/>
  <cols>
    <col min="1" max="1" width="4.08984375" style="64" customWidth="1"/>
    <col min="2" max="3" width="5.6328125" style="64" customWidth="1"/>
    <col min="4" max="20" width="4.81640625" style="64" customWidth="1"/>
    <col min="21" max="21" width="22.7265625" style="64" customWidth="1"/>
    <col min="22" max="16384" width="8.7265625" style="64"/>
  </cols>
  <sheetData>
    <row r="1" spans="1:21" ht="13.5" thickBot="1">
      <c r="A1" s="262" t="s">
        <v>0</v>
      </c>
      <c r="B1" s="262"/>
      <c r="T1" s="574" t="s">
        <v>256</v>
      </c>
      <c r="U1" s="575" t="s">
        <v>676</v>
      </c>
    </row>
    <row r="2" spans="1:21" ht="9" customHeight="1">
      <c r="A2" s="262"/>
      <c r="B2" s="262"/>
    </row>
    <row r="3" spans="1:21">
      <c r="A3" s="2020" t="s">
        <v>53</v>
      </c>
      <c r="B3" s="2020"/>
      <c r="C3" s="2020"/>
      <c r="D3" s="2020"/>
      <c r="E3" s="2020"/>
      <c r="T3" s="64" t="s">
        <v>38</v>
      </c>
    </row>
    <row r="4" spans="1:21" ht="19">
      <c r="I4" s="263" t="s">
        <v>54</v>
      </c>
      <c r="J4" s="263"/>
      <c r="K4" s="263"/>
    </row>
    <row r="5" spans="1:21" ht="9.75" customHeight="1"/>
    <row r="6" spans="1:21" ht="25" customHeight="1" thickBot="1">
      <c r="A6" s="216"/>
      <c r="B6" s="216"/>
      <c r="C6" s="2040" t="s">
        <v>37</v>
      </c>
      <c r="D6" s="2040"/>
      <c r="E6" s="1519">
        <f>基本情報シート!F11</f>
        <v>0</v>
      </c>
      <c r="F6" s="1519"/>
      <c r="G6" s="1519"/>
      <c r="H6" s="1519"/>
      <c r="I6" s="1519"/>
      <c r="J6" s="1519"/>
      <c r="K6" s="1519"/>
      <c r="L6" s="1519"/>
      <c r="M6" s="1519"/>
      <c r="N6" s="264"/>
      <c r="O6" s="2028" t="s">
        <v>55</v>
      </c>
      <c r="P6" s="2028"/>
      <c r="Q6" s="2028"/>
      <c r="R6" s="2028"/>
      <c r="S6" s="2043">
        <f>基本情報シート!G18</f>
        <v>0</v>
      </c>
      <c r="T6" s="2043"/>
      <c r="U6" s="2043"/>
    </row>
    <row r="7" spans="1:21" ht="7.5" customHeight="1">
      <c r="U7" s="265"/>
    </row>
    <row r="8" spans="1:21" ht="25" customHeight="1" thickBot="1">
      <c r="C8" s="2040" t="s">
        <v>76</v>
      </c>
      <c r="D8" s="2040"/>
      <c r="E8" s="2041" t="str">
        <f>基本情報シート!R11</f>
        <v xml:space="preserve"> </v>
      </c>
      <c r="F8" s="2041"/>
      <c r="G8" s="2041"/>
      <c r="H8" s="266" t="s">
        <v>587</v>
      </c>
      <c r="I8" s="2041" t="str">
        <f>基本情報シート!V11</f>
        <v xml:space="preserve"> </v>
      </c>
      <c r="J8" s="2041"/>
      <c r="K8" s="2041"/>
      <c r="L8" s="267"/>
      <c r="M8" s="267"/>
      <c r="N8" s="267"/>
      <c r="O8" s="2028" t="s">
        <v>1</v>
      </c>
      <c r="P8" s="2028"/>
      <c r="Q8" s="2028"/>
      <c r="R8" s="2028"/>
      <c r="S8" s="2042">
        <f>基本情報シート!R17</f>
        <v>0</v>
      </c>
      <c r="T8" s="2042"/>
      <c r="U8" s="2042"/>
    </row>
    <row r="9" spans="1:21" ht="9" customHeight="1">
      <c r="U9" s="187"/>
    </row>
    <row r="10" spans="1:21" ht="15" customHeight="1">
      <c r="A10" s="80" t="s">
        <v>148</v>
      </c>
      <c r="B10" s="80"/>
    </row>
    <row r="11" spans="1:21" ht="15" customHeight="1">
      <c r="A11" s="80" t="s">
        <v>185</v>
      </c>
      <c r="B11" s="80"/>
    </row>
    <row r="12" spans="1:21" ht="15" customHeight="1">
      <c r="A12" s="268" t="s">
        <v>257</v>
      </c>
      <c r="B12" s="268"/>
    </row>
    <row r="13" spans="1:21" ht="15" customHeight="1">
      <c r="A13" s="268" t="s">
        <v>258</v>
      </c>
      <c r="B13" s="268"/>
      <c r="D13" s="222"/>
      <c r="F13" s="222"/>
      <c r="G13" s="222"/>
      <c r="H13" s="222"/>
      <c r="I13" s="222"/>
      <c r="J13" s="222"/>
      <c r="K13" s="222"/>
      <c r="L13" s="222"/>
      <c r="M13" s="222"/>
      <c r="N13" s="222"/>
      <c r="O13" s="222"/>
      <c r="P13" s="222"/>
      <c r="Q13" s="222"/>
      <c r="R13" s="222"/>
      <c r="S13" s="222"/>
      <c r="T13" s="222"/>
    </row>
    <row r="14" spans="1:21" ht="15" customHeight="1">
      <c r="A14" s="269" t="s">
        <v>419</v>
      </c>
      <c r="B14" s="269"/>
      <c r="C14" s="270"/>
      <c r="D14" s="222"/>
      <c r="F14" s="222"/>
      <c r="G14" s="222"/>
      <c r="H14" s="222"/>
      <c r="I14" s="222"/>
      <c r="J14" s="222"/>
      <c r="K14" s="222"/>
      <c r="L14" s="222"/>
      <c r="M14" s="222"/>
      <c r="N14" s="222"/>
      <c r="O14" s="222"/>
      <c r="P14" s="222"/>
      <c r="Q14" s="222"/>
      <c r="R14" s="222"/>
      <c r="S14" s="222"/>
      <c r="T14" s="222"/>
    </row>
    <row r="15" spans="1:21" ht="15" customHeight="1">
      <c r="A15" s="269" t="s">
        <v>420</v>
      </c>
      <c r="B15" s="269"/>
      <c r="C15" s="270"/>
      <c r="D15" s="271"/>
      <c r="E15" s="270"/>
      <c r="F15" s="271"/>
      <c r="G15" s="271"/>
      <c r="H15" s="271"/>
      <c r="I15" s="271"/>
      <c r="J15" s="271"/>
      <c r="K15" s="271"/>
      <c r="L15" s="271"/>
      <c r="M15" s="271"/>
      <c r="N15" s="271"/>
      <c r="O15" s="271"/>
      <c r="P15" s="271"/>
      <c r="Q15" s="271"/>
      <c r="R15" s="271"/>
      <c r="S15" s="271"/>
      <c r="T15" s="271"/>
    </row>
    <row r="16" spans="1:21" ht="16" customHeight="1">
      <c r="A16" s="272" t="s">
        <v>425</v>
      </c>
      <c r="B16" s="272"/>
      <c r="E16" s="273"/>
      <c r="G16" s="273"/>
      <c r="I16" s="99"/>
      <c r="J16" s="99"/>
      <c r="K16" s="99"/>
    </row>
    <row r="17" spans="1:21" ht="9" customHeight="1" thickBot="1">
      <c r="A17" s="2021"/>
      <c r="B17" s="2021"/>
      <c r="C17" s="2021"/>
      <c r="E17" s="64">
        <f>[1]計画書!A4</f>
        <v>0</v>
      </c>
      <c r="G17" s="64">
        <f>[1]計画書!C4</f>
        <v>0</v>
      </c>
      <c r="K17" s="64">
        <f>[1]計画書!E4</f>
        <v>0</v>
      </c>
    </row>
    <row r="18" spans="1:21" ht="23.15" customHeight="1" thickBot="1">
      <c r="A18" s="274" t="s">
        <v>2</v>
      </c>
      <c r="B18" s="2033" t="s">
        <v>56</v>
      </c>
      <c r="C18" s="1608"/>
      <c r="D18" s="1608"/>
      <c r="E18" s="1608"/>
      <c r="F18" s="2034"/>
      <c r="G18" s="2022" t="s">
        <v>3</v>
      </c>
      <c r="H18" s="2024"/>
      <c r="I18" s="2033" t="s">
        <v>282</v>
      </c>
      <c r="J18" s="2034"/>
      <c r="K18" s="2022" t="s">
        <v>4</v>
      </c>
      <c r="L18" s="2024"/>
      <c r="M18" s="2022" t="s">
        <v>5</v>
      </c>
      <c r="N18" s="2023"/>
      <c r="O18" s="2023"/>
      <c r="P18" s="2023"/>
      <c r="Q18" s="2023"/>
      <c r="R18" s="2023"/>
      <c r="S18" s="2023"/>
      <c r="T18" s="2024"/>
      <c r="U18" s="275" t="s">
        <v>57</v>
      </c>
    </row>
    <row r="19" spans="1:21" ht="23.15" customHeight="1" thickBot="1">
      <c r="A19" s="276" t="s">
        <v>71</v>
      </c>
      <c r="B19" s="2025" t="s">
        <v>299</v>
      </c>
      <c r="C19" s="2026"/>
      <c r="D19" s="2026"/>
      <c r="E19" s="2026"/>
      <c r="F19" s="2027"/>
      <c r="G19" s="2029">
        <v>6</v>
      </c>
      <c r="H19" s="2030"/>
      <c r="I19" s="2038" t="s">
        <v>60</v>
      </c>
      <c r="J19" s="2039"/>
      <c r="K19" s="2038" t="s">
        <v>147</v>
      </c>
      <c r="L19" s="2039"/>
      <c r="M19" s="2025" t="s">
        <v>283</v>
      </c>
      <c r="N19" s="2026"/>
      <c r="O19" s="2026"/>
      <c r="P19" s="2026"/>
      <c r="Q19" s="2026"/>
      <c r="R19" s="2026"/>
      <c r="S19" s="2026"/>
      <c r="T19" s="2027"/>
      <c r="U19" s="277" t="s">
        <v>284</v>
      </c>
    </row>
    <row r="20" spans="1:21" ht="23.15" customHeight="1" thickTop="1">
      <c r="A20" s="278">
        <v>1</v>
      </c>
      <c r="B20" s="2035"/>
      <c r="C20" s="2036"/>
      <c r="D20" s="2036"/>
      <c r="E20" s="2036"/>
      <c r="F20" s="2037"/>
      <c r="G20" s="2031"/>
      <c r="H20" s="2032"/>
      <c r="I20" s="2035"/>
      <c r="J20" s="2037"/>
      <c r="K20" s="2035"/>
      <c r="L20" s="2037"/>
      <c r="M20" s="2044"/>
      <c r="N20" s="2045"/>
      <c r="O20" s="2045"/>
      <c r="P20" s="2045"/>
      <c r="Q20" s="2045"/>
      <c r="R20" s="2045"/>
      <c r="S20" s="2045"/>
      <c r="T20" s="2046"/>
      <c r="U20" s="8"/>
    </row>
    <row r="21" spans="1:21" ht="23.15" customHeight="1">
      <c r="A21" s="279">
        <v>2</v>
      </c>
      <c r="B21" s="2009"/>
      <c r="C21" s="2014"/>
      <c r="D21" s="2014"/>
      <c r="E21" s="2014"/>
      <c r="F21" s="2010"/>
      <c r="G21" s="2009"/>
      <c r="H21" s="2010"/>
      <c r="I21" s="2009"/>
      <c r="J21" s="2010"/>
      <c r="K21" s="2009"/>
      <c r="L21" s="2010"/>
      <c r="M21" s="2009"/>
      <c r="N21" s="2014"/>
      <c r="O21" s="2014"/>
      <c r="P21" s="2014"/>
      <c r="Q21" s="2014"/>
      <c r="R21" s="2014"/>
      <c r="S21" s="2014"/>
      <c r="T21" s="2010"/>
      <c r="U21" s="9"/>
    </row>
    <row r="22" spans="1:21" ht="23.15" customHeight="1">
      <c r="A22" s="279">
        <v>3</v>
      </c>
      <c r="B22" s="2009"/>
      <c r="C22" s="2014"/>
      <c r="D22" s="2014"/>
      <c r="E22" s="2014"/>
      <c r="F22" s="2010"/>
      <c r="G22" s="2009"/>
      <c r="H22" s="2010"/>
      <c r="I22" s="2009"/>
      <c r="J22" s="2010"/>
      <c r="K22" s="2009"/>
      <c r="L22" s="2010"/>
      <c r="M22" s="2009"/>
      <c r="N22" s="2014"/>
      <c r="O22" s="2014"/>
      <c r="P22" s="2014"/>
      <c r="Q22" s="2014"/>
      <c r="R22" s="2014"/>
      <c r="S22" s="2014"/>
      <c r="T22" s="2010"/>
      <c r="U22" s="9"/>
    </row>
    <row r="23" spans="1:21" ht="23.15" customHeight="1">
      <c r="A23" s="279">
        <v>4</v>
      </c>
      <c r="B23" s="2009"/>
      <c r="C23" s="2014"/>
      <c r="D23" s="2014"/>
      <c r="E23" s="2014"/>
      <c r="F23" s="2010"/>
      <c r="G23" s="2009"/>
      <c r="H23" s="2010"/>
      <c r="I23" s="2009"/>
      <c r="J23" s="2010"/>
      <c r="K23" s="2009"/>
      <c r="L23" s="2010"/>
      <c r="M23" s="2009"/>
      <c r="N23" s="2014"/>
      <c r="O23" s="2014"/>
      <c r="P23" s="2014"/>
      <c r="Q23" s="2014"/>
      <c r="R23" s="2014"/>
      <c r="S23" s="2014"/>
      <c r="T23" s="2010"/>
      <c r="U23" s="9"/>
    </row>
    <row r="24" spans="1:21" ht="23.15" customHeight="1">
      <c r="A24" s="279">
        <v>5</v>
      </c>
      <c r="B24" s="2009"/>
      <c r="C24" s="2014"/>
      <c r="D24" s="2014"/>
      <c r="E24" s="2014"/>
      <c r="F24" s="2010"/>
      <c r="G24" s="2009"/>
      <c r="H24" s="2010"/>
      <c r="I24" s="2009"/>
      <c r="J24" s="2010"/>
      <c r="K24" s="2009"/>
      <c r="L24" s="2010"/>
      <c r="M24" s="2009"/>
      <c r="N24" s="2014"/>
      <c r="O24" s="2014"/>
      <c r="P24" s="2014"/>
      <c r="Q24" s="2014"/>
      <c r="R24" s="2014"/>
      <c r="S24" s="2014"/>
      <c r="T24" s="2010"/>
      <c r="U24" s="9"/>
    </row>
    <row r="25" spans="1:21" ht="23.15" customHeight="1">
      <c r="A25" s="279">
        <v>6</v>
      </c>
      <c r="B25" s="2009"/>
      <c r="C25" s="2014"/>
      <c r="D25" s="2014"/>
      <c r="E25" s="2014"/>
      <c r="F25" s="2010"/>
      <c r="G25" s="2009"/>
      <c r="H25" s="2010"/>
      <c r="I25" s="2009"/>
      <c r="J25" s="2010"/>
      <c r="K25" s="2009"/>
      <c r="L25" s="2010"/>
      <c r="M25" s="2009"/>
      <c r="N25" s="2014"/>
      <c r="O25" s="2014"/>
      <c r="P25" s="2014"/>
      <c r="Q25" s="2014"/>
      <c r="R25" s="2014"/>
      <c r="S25" s="2014"/>
      <c r="T25" s="2010"/>
      <c r="U25" s="9"/>
    </row>
    <row r="26" spans="1:21" ht="23.15" customHeight="1">
      <c r="A26" s="279">
        <v>7</v>
      </c>
      <c r="B26" s="2009"/>
      <c r="C26" s="2014"/>
      <c r="D26" s="2014"/>
      <c r="E26" s="2014"/>
      <c r="F26" s="2010"/>
      <c r="G26" s="2009"/>
      <c r="H26" s="2010"/>
      <c r="I26" s="2009"/>
      <c r="J26" s="2010"/>
      <c r="K26" s="2009"/>
      <c r="L26" s="2010"/>
      <c r="M26" s="2009"/>
      <c r="N26" s="2014"/>
      <c r="O26" s="2014"/>
      <c r="P26" s="2014"/>
      <c r="Q26" s="2014"/>
      <c r="R26" s="2014"/>
      <c r="S26" s="2014"/>
      <c r="T26" s="2010"/>
      <c r="U26" s="9"/>
    </row>
    <row r="27" spans="1:21" ht="23.15" customHeight="1">
      <c r="A27" s="279">
        <v>8</v>
      </c>
      <c r="B27" s="2009"/>
      <c r="C27" s="2014"/>
      <c r="D27" s="2014"/>
      <c r="E27" s="2014"/>
      <c r="F27" s="2010"/>
      <c r="G27" s="2009"/>
      <c r="H27" s="2010"/>
      <c r="I27" s="2009"/>
      <c r="J27" s="2010"/>
      <c r="K27" s="2009"/>
      <c r="L27" s="2010"/>
      <c r="M27" s="2009"/>
      <c r="N27" s="2014"/>
      <c r="O27" s="2014"/>
      <c r="P27" s="2014"/>
      <c r="Q27" s="2014"/>
      <c r="R27" s="2014"/>
      <c r="S27" s="2014"/>
      <c r="T27" s="2010"/>
      <c r="U27" s="9"/>
    </row>
    <row r="28" spans="1:21" ht="23.15" customHeight="1">
      <c r="A28" s="279">
        <v>9</v>
      </c>
      <c r="B28" s="2009"/>
      <c r="C28" s="2014"/>
      <c r="D28" s="2014"/>
      <c r="E28" s="2014"/>
      <c r="F28" s="2010"/>
      <c r="G28" s="2009"/>
      <c r="H28" s="2010"/>
      <c r="I28" s="2009"/>
      <c r="J28" s="2010"/>
      <c r="K28" s="2009"/>
      <c r="L28" s="2010"/>
      <c r="M28" s="2009"/>
      <c r="N28" s="2014"/>
      <c r="O28" s="2014"/>
      <c r="P28" s="2014"/>
      <c r="Q28" s="2014"/>
      <c r="R28" s="2014"/>
      <c r="S28" s="2014"/>
      <c r="T28" s="2010"/>
      <c r="U28" s="9"/>
    </row>
    <row r="29" spans="1:21" ht="23.15" customHeight="1">
      <c r="A29" s="279">
        <v>10</v>
      </c>
      <c r="B29" s="2009"/>
      <c r="C29" s="2014"/>
      <c r="D29" s="2014"/>
      <c r="E29" s="2014"/>
      <c r="F29" s="2010"/>
      <c r="G29" s="2009"/>
      <c r="H29" s="2010"/>
      <c r="I29" s="2009"/>
      <c r="J29" s="2010"/>
      <c r="K29" s="2009"/>
      <c r="L29" s="2010"/>
      <c r="M29" s="2009"/>
      <c r="N29" s="2014"/>
      <c r="O29" s="2014"/>
      <c r="P29" s="2014"/>
      <c r="Q29" s="2014"/>
      <c r="R29" s="2014"/>
      <c r="S29" s="2014"/>
      <c r="T29" s="2010"/>
      <c r="U29" s="9"/>
    </row>
    <row r="30" spans="1:21" ht="23.15" customHeight="1">
      <c r="A30" s="279">
        <v>11</v>
      </c>
      <c r="B30" s="2009"/>
      <c r="C30" s="2014"/>
      <c r="D30" s="2014"/>
      <c r="E30" s="2014"/>
      <c r="F30" s="2010"/>
      <c r="G30" s="2009"/>
      <c r="H30" s="2010"/>
      <c r="I30" s="2009"/>
      <c r="J30" s="2010"/>
      <c r="K30" s="2009"/>
      <c r="L30" s="2010"/>
      <c r="M30" s="2009"/>
      <c r="N30" s="2014"/>
      <c r="O30" s="2014"/>
      <c r="P30" s="2014"/>
      <c r="Q30" s="2014"/>
      <c r="R30" s="2014"/>
      <c r="S30" s="2014"/>
      <c r="T30" s="2010"/>
      <c r="U30" s="9"/>
    </row>
    <row r="31" spans="1:21" ht="23.15" customHeight="1">
      <c r="A31" s="279">
        <v>12</v>
      </c>
      <c r="B31" s="2009"/>
      <c r="C31" s="2014"/>
      <c r="D31" s="2014"/>
      <c r="E31" s="2014"/>
      <c r="F31" s="2010"/>
      <c r="G31" s="2009"/>
      <c r="H31" s="2010"/>
      <c r="I31" s="2009"/>
      <c r="J31" s="2010"/>
      <c r="K31" s="2009"/>
      <c r="L31" s="2010"/>
      <c r="M31" s="2009"/>
      <c r="N31" s="2014"/>
      <c r="O31" s="2014"/>
      <c r="P31" s="2014"/>
      <c r="Q31" s="2014"/>
      <c r="R31" s="2014"/>
      <c r="S31" s="2014"/>
      <c r="T31" s="2010"/>
      <c r="U31" s="9"/>
    </row>
    <row r="32" spans="1:21" ht="23.15" customHeight="1">
      <c r="A32" s="279">
        <v>13</v>
      </c>
      <c r="B32" s="2009"/>
      <c r="C32" s="2014"/>
      <c r="D32" s="2014"/>
      <c r="E32" s="2014"/>
      <c r="F32" s="2010"/>
      <c r="G32" s="2009"/>
      <c r="H32" s="2010"/>
      <c r="I32" s="2009"/>
      <c r="J32" s="2010"/>
      <c r="K32" s="2009"/>
      <c r="L32" s="2010"/>
      <c r="M32" s="2009"/>
      <c r="N32" s="2014"/>
      <c r="O32" s="2014"/>
      <c r="P32" s="2014"/>
      <c r="Q32" s="2014"/>
      <c r="R32" s="2014"/>
      <c r="S32" s="2014"/>
      <c r="T32" s="2010"/>
      <c r="U32" s="9"/>
    </row>
    <row r="33" spans="1:29" ht="23.15" customHeight="1">
      <c r="A33" s="279">
        <v>14</v>
      </c>
      <c r="B33" s="2009"/>
      <c r="C33" s="2014"/>
      <c r="D33" s="2014"/>
      <c r="E33" s="2014"/>
      <c r="F33" s="2010"/>
      <c r="G33" s="2009"/>
      <c r="H33" s="2010"/>
      <c r="I33" s="2009"/>
      <c r="J33" s="2010"/>
      <c r="K33" s="2009"/>
      <c r="L33" s="2010"/>
      <c r="M33" s="2009"/>
      <c r="N33" s="2014"/>
      <c r="O33" s="2014"/>
      <c r="P33" s="2014"/>
      <c r="Q33" s="2014"/>
      <c r="R33" s="2014"/>
      <c r="S33" s="2014"/>
      <c r="T33" s="2010"/>
      <c r="U33" s="9"/>
    </row>
    <row r="34" spans="1:29" ht="23.15" customHeight="1">
      <c r="A34" s="279">
        <v>15</v>
      </c>
      <c r="B34" s="2009"/>
      <c r="C34" s="2014"/>
      <c r="D34" s="2014"/>
      <c r="E34" s="2014"/>
      <c r="F34" s="2010"/>
      <c r="G34" s="2009"/>
      <c r="H34" s="2010"/>
      <c r="I34" s="2009"/>
      <c r="J34" s="2010"/>
      <c r="K34" s="2009"/>
      <c r="L34" s="2010"/>
      <c r="M34" s="2009"/>
      <c r="N34" s="2014"/>
      <c r="O34" s="2014"/>
      <c r="P34" s="2014"/>
      <c r="Q34" s="2014"/>
      <c r="R34" s="2014"/>
      <c r="S34" s="2014"/>
      <c r="T34" s="2010"/>
      <c r="U34" s="9"/>
    </row>
    <row r="35" spans="1:29" ht="23.15" customHeight="1">
      <c r="A35" s="279">
        <v>16</v>
      </c>
      <c r="B35" s="2009"/>
      <c r="C35" s="2014"/>
      <c r="D35" s="2014"/>
      <c r="E35" s="2014"/>
      <c r="F35" s="2010"/>
      <c r="G35" s="2009"/>
      <c r="H35" s="2010"/>
      <c r="I35" s="2009"/>
      <c r="J35" s="2010"/>
      <c r="K35" s="2009"/>
      <c r="L35" s="2010"/>
      <c r="M35" s="2009"/>
      <c r="N35" s="2014"/>
      <c r="O35" s="2014"/>
      <c r="P35" s="2014"/>
      <c r="Q35" s="2014"/>
      <c r="R35" s="2014"/>
      <c r="S35" s="2014"/>
      <c r="T35" s="2010"/>
      <c r="U35" s="9"/>
    </row>
    <row r="36" spans="1:29" ht="23.15" customHeight="1">
      <c r="A36" s="279">
        <v>17</v>
      </c>
      <c r="B36" s="2009"/>
      <c r="C36" s="2014"/>
      <c r="D36" s="2014"/>
      <c r="E36" s="2014"/>
      <c r="F36" s="2010"/>
      <c r="G36" s="2009"/>
      <c r="H36" s="2010"/>
      <c r="I36" s="2009"/>
      <c r="J36" s="2010"/>
      <c r="K36" s="2009"/>
      <c r="L36" s="2010"/>
      <c r="M36" s="2009"/>
      <c r="N36" s="2014"/>
      <c r="O36" s="2014"/>
      <c r="P36" s="2014"/>
      <c r="Q36" s="2014"/>
      <c r="R36" s="2014"/>
      <c r="S36" s="2014"/>
      <c r="T36" s="2010"/>
      <c r="U36" s="9"/>
    </row>
    <row r="37" spans="1:29" ht="23.15" customHeight="1">
      <c r="A37" s="279">
        <v>18</v>
      </c>
      <c r="B37" s="2009"/>
      <c r="C37" s="2014"/>
      <c r="D37" s="2014"/>
      <c r="E37" s="2014"/>
      <c r="F37" s="2010"/>
      <c r="G37" s="2009"/>
      <c r="H37" s="2010"/>
      <c r="I37" s="2009"/>
      <c r="J37" s="2010"/>
      <c r="K37" s="2009"/>
      <c r="L37" s="2010"/>
      <c r="M37" s="2009"/>
      <c r="N37" s="2014"/>
      <c r="O37" s="2014"/>
      <c r="P37" s="2014"/>
      <c r="Q37" s="2014"/>
      <c r="R37" s="2014"/>
      <c r="S37" s="2014"/>
      <c r="T37" s="2010"/>
      <c r="U37" s="9"/>
    </row>
    <row r="38" spans="1:29" ht="23.15" customHeight="1">
      <c r="A38" s="279">
        <v>19</v>
      </c>
      <c r="B38" s="2009"/>
      <c r="C38" s="2014"/>
      <c r="D38" s="2014"/>
      <c r="E38" s="2014"/>
      <c r="F38" s="2010"/>
      <c r="G38" s="2009"/>
      <c r="H38" s="2010"/>
      <c r="I38" s="2009"/>
      <c r="J38" s="2010"/>
      <c r="K38" s="2009"/>
      <c r="L38" s="2010"/>
      <c r="M38" s="2009"/>
      <c r="N38" s="2014"/>
      <c r="O38" s="2014"/>
      <c r="P38" s="2014"/>
      <c r="Q38" s="2014"/>
      <c r="R38" s="2014"/>
      <c r="S38" s="2014"/>
      <c r="T38" s="2010"/>
      <c r="U38" s="9"/>
    </row>
    <row r="39" spans="1:29" ht="23.15" customHeight="1" thickBot="1">
      <c r="A39" s="280">
        <v>20</v>
      </c>
      <c r="B39" s="1996"/>
      <c r="C39" s="1998"/>
      <c r="D39" s="1998"/>
      <c r="E39" s="1998"/>
      <c r="F39" s="1997"/>
      <c r="G39" s="1996"/>
      <c r="H39" s="1997"/>
      <c r="I39" s="1996"/>
      <c r="J39" s="1997"/>
      <c r="K39" s="1996"/>
      <c r="L39" s="1997"/>
      <c r="M39" s="1996"/>
      <c r="N39" s="1998"/>
      <c r="O39" s="1998"/>
      <c r="P39" s="1998"/>
      <c r="Q39" s="1998"/>
      <c r="R39" s="1998"/>
      <c r="S39" s="1998"/>
      <c r="T39" s="1997"/>
      <c r="U39" s="10"/>
    </row>
    <row r="40" spans="1:29" ht="10" customHeight="1">
      <c r="A40" s="281"/>
      <c r="B40" s="281"/>
      <c r="C40" s="281"/>
      <c r="D40" s="281"/>
      <c r="E40" s="281"/>
      <c r="F40" s="281"/>
      <c r="G40" s="281"/>
      <c r="H40" s="281"/>
      <c r="I40" s="281"/>
      <c r="J40" s="281"/>
      <c r="K40" s="281"/>
      <c r="L40" s="281"/>
      <c r="M40" s="281"/>
      <c r="N40" s="281"/>
      <c r="O40" s="281"/>
      <c r="P40" s="281"/>
      <c r="Q40" s="281"/>
      <c r="R40" s="282" t="s">
        <v>415</v>
      </c>
      <c r="S40" s="282"/>
      <c r="T40" s="282"/>
      <c r="U40" s="282"/>
    </row>
    <row r="41" spans="1:29" ht="22.5" customHeight="1">
      <c r="A41" s="2019" t="s">
        <v>421</v>
      </c>
      <c r="B41" s="2019"/>
      <c r="C41" s="2019"/>
      <c r="D41" s="2019"/>
      <c r="E41" s="2019"/>
      <c r="F41" s="2019"/>
      <c r="G41" s="2019"/>
      <c r="H41" s="2019"/>
      <c r="I41" s="2019"/>
      <c r="J41" s="2019"/>
      <c r="K41" s="2019"/>
      <c r="L41" s="2019"/>
      <c r="M41" s="2019"/>
      <c r="N41" s="2019"/>
      <c r="O41" s="2019"/>
      <c r="P41" s="2019"/>
      <c r="Q41" s="2019"/>
      <c r="R41" s="2019"/>
      <c r="S41" s="2019"/>
      <c r="T41" s="2019"/>
      <c r="U41" s="2019"/>
      <c r="W41" s="283"/>
      <c r="X41" s="284"/>
      <c r="Y41" s="88"/>
      <c r="Z41" s="88"/>
      <c r="AA41" s="88"/>
      <c r="AB41" s="88"/>
      <c r="AC41" s="88"/>
    </row>
    <row r="42" spans="1:29" ht="6.5" customHeight="1" thickBot="1">
      <c r="A42" s="187"/>
      <c r="B42" s="187"/>
      <c r="C42" s="285"/>
      <c r="D42" s="187"/>
      <c r="E42" s="187"/>
      <c r="F42" s="187"/>
      <c r="G42" s="187"/>
      <c r="H42" s="187"/>
      <c r="I42" s="187"/>
      <c r="J42" s="187"/>
      <c r="K42" s="187"/>
      <c r="L42" s="187"/>
      <c r="M42" s="187"/>
      <c r="N42" s="187"/>
      <c r="O42" s="187"/>
      <c r="P42" s="187"/>
      <c r="Q42" s="187"/>
      <c r="R42" s="187"/>
      <c r="S42" s="187"/>
      <c r="T42" s="187"/>
      <c r="U42" s="187"/>
    </row>
    <row r="43" spans="1:29" ht="16" customHeight="1" thickBot="1">
      <c r="A43" s="187"/>
      <c r="B43" s="187"/>
      <c r="C43" s="582"/>
      <c r="D43" s="582"/>
      <c r="E43" s="582"/>
      <c r="F43" s="582"/>
      <c r="G43" s="582"/>
      <c r="H43" s="286"/>
      <c r="I43" s="2059"/>
      <c r="J43" s="2060"/>
      <c r="K43" s="2011" t="s">
        <v>189</v>
      </c>
      <c r="L43" s="2012"/>
      <c r="M43" s="2012"/>
      <c r="N43" s="2012"/>
      <c r="O43" s="2012"/>
      <c r="P43" s="2012"/>
      <c r="Q43" s="2012"/>
      <c r="R43" s="2013"/>
      <c r="S43" s="2015" t="s">
        <v>418</v>
      </c>
      <c r="T43" s="2016"/>
      <c r="U43" s="287"/>
      <c r="V43" s="88" t="s">
        <v>11</v>
      </c>
    </row>
    <row r="44" spans="1:29" ht="16" customHeight="1" thickBot="1">
      <c r="A44" s="187"/>
      <c r="B44" s="187"/>
      <c r="C44" s="582"/>
      <c r="D44" s="582"/>
      <c r="E44" s="582"/>
      <c r="F44" s="582"/>
      <c r="G44" s="582"/>
      <c r="H44" s="286"/>
      <c r="I44" s="2061"/>
      <c r="J44" s="2062"/>
      <c r="K44" s="2006" t="s">
        <v>58</v>
      </c>
      <c r="L44" s="2007"/>
      <c r="M44" s="2007"/>
      <c r="N44" s="2008"/>
      <c r="O44" s="2006" t="s">
        <v>59</v>
      </c>
      <c r="P44" s="2007"/>
      <c r="Q44" s="2007"/>
      <c r="R44" s="2008"/>
      <c r="S44" s="2017"/>
      <c r="T44" s="2018"/>
      <c r="U44" s="287"/>
      <c r="V44" s="88"/>
      <c r="W44" s="88" t="s">
        <v>8</v>
      </c>
    </row>
    <row r="45" spans="1:29" ht="16" customHeight="1" thickBot="1">
      <c r="A45" s="187"/>
      <c r="B45" s="187"/>
      <c r="C45" s="288"/>
      <c r="D45" s="288"/>
      <c r="E45" s="288"/>
      <c r="F45" s="288"/>
      <c r="G45" s="288"/>
      <c r="H45" s="288"/>
      <c r="I45" s="2063"/>
      <c r="J45" s="2064"/>
      <c r="K45" s="1999" t="s">
        <v>627</v>
      </c>
      <c r="L45" s="2003"/>
      <c r="M45" s="2049" t="s">
        <v>628</v>
      </c>
      <c r="N45" s="2050"/>
      <c r="O45" s="1999" t="s">
        <v>627</v>
      </c>
      <c r="P45" s="2003"/>
      <c r="Q45" s="2049" t="s">
        <v>628</v>
      </c>
      <c r="R45" s="2050"/>
      <c r="S45" s="289" t="s">
        <v>416</v>
      </c>
      <c r="T45" s="290" t="s">
        <v>417</v>
      </c>
      <c r="U45" s="287"/>
      <c r="V45" s="88"/>
    </row>
    <row r="46" spans="1:29" ht="16" customHeight="1">
      <c r="A46" s="187"/>
      <c r="B46" s="187"/>
      <c r="C46" s="288"/>
      <c r="D46" s="288"/>
      <c r="E46" s="288"/>
      <c r="F46" s="288"/>
      <c r="G46" s="288"/>
      <c r="H46" s="288"/>
      <c r="I46" s="1999" t="s">
        <v>60</v>
      </c>
      <c r="J46" s="2000"/>
      <c r="K46" s="2004">
        <f>基本情報シート!H27+基本情報シート!H28</f>
        <v>0</v>
      </c>
      <c r="L46" s="2005"/>
      <c r="M46" s="2051">
        <f>基本情報シート!L27+基本情報シート!L28</f>
        <v>0</v>
      </c>
      <c r="N46" s="2052"/>
      <c r="O46" s="2004">
        <f>基本情報シート!P27+基本情報シート!P28</f>
        <v>0</v>
      </c>
      <c r="P46" s="2005"/>
      <c r="Q46" s="2051">
        <f>基本情報シート!T27+基本情報シート!T28</f>
        <v>0</v>
      </c>
      <c r="R46" s="2052"/>
      <c r="S46" s="576"/>
      <c r="T46" s="577"/>
      <c r="U46" s="287"/>
    </row>
    <row r="47" spans="1:29" ht="16" customHeight="1">
      <c r="A47" s="187"/>
      <c r="B47" s="187"/>
      <c r="C47" s="288"/>
      <c r="D47" s="288"/>
      <c r="E47" s="288"/>
      <c r="F47" s="288"/>
      <c r="G47" s="288"/>
      <c r="H47" s="288"/>
      <c r="I47" s="2001" t="s">
        <v>61</v>
      </c>
      <c r="J47" s="2002"/>
      <c r="K47" s="1994">
        <f>基本情報シート!H29</f>
        <v>0</v>
      </c>
      <c r="L47" s="1995"/>
      <c r="M47" s="2053">
        <f>基本情報シート!L29</f>
        <v>0</v>
      </c>
      <c r="N47" s="2054"/>
      <c r="O47" s="1994">
        <f>基本情報シート!P28</f>
        <v>0</v>
      </c>
      <c r="P47" s="1995"/>
      <c r="Q47" s="2053">
        <f>基本情報シート!T28</f>
        <v>0</v>
      </c>
      <c r="R47" s="2054"/>
      <c r="S47" s="578"/>
      <c r="T47" s="579"/>
      <c r="U47" s="287"/>
    </row>
    <row r="48" spans="1:29" ht="16" customHeight="1">
      <c r="A48" s="187"/>
      <c r="B48" s="187"/>
      <c r="C48" s="288"/>
      <c r="D48" s="288"/>
      <c r="E48" s="288"/>
      <c r="F48" s="288"/>
      <c r="G48" s="288"/>
      <c r="H48" s="288"/>
      <c r="I48" s="2001" t="s">
        <v>62</v>
      </c>
      <c r="J48" s="2002"/>
      <c r="K48" s="1994">
        <f>基本情報シート!H30</f>
        <v>0</v>
      </c>
      <c r="L48" s="1995"/>
      <c r="M48" s="2053">
        <f>基本情報シート!L30</f>
        <v>0</v>
      </c>
      <c r="N48" s="2054"/>
      <c r="O48" s="1994">
        <f>基本情報シート!P29</f>
        <v>0</v>
      </c>
      <c r="P48" s="1995"/>
      <c r="Q48" s="2053">
        <f>基本情報シート!T29</f>
        <v>0</v>
      </c>
      <c r="R48" s="2054"/>
      <c r="S48" s="578"/>
      <c r="T48" s="579"/>
      <c r="U48" s="287"/>
      <c r="V48" s="88"/>
    </row>
    <row r="49" spans="1:29" ht="16" customHeight="1">
      <c r="A49" s="187"/>
      <c r="B49" s="187"/>
      <c r="C49" s="288"/>
      <c r="D49" s="288"/>
      <c r="E49" s="288"/>
      <c r="F49" s="288"/>
      <c r="G49" s="288"/>
      <c r="H49" s="288"/>
      <c r="I49" s="2001" t="s">
        <v>63</v>
      </c>
      <c r="J49" s="2002"/>
      <c r="K49" s="1994">
        <f>基本情報シート!H31</f>
        <v>0</v>
      </c>
      <c r="L49" s="1995"/>
      <c r="M49" s="2053">
        <f>基本情報シート!L31</f>
        <v>0</v>
      </c>
      <c r="N49" s="2054"/>
      <c r="O49" s="1994">
        <f>基本情報シート!P30</f>
        <v>0</v>
      </c>
      <c r="P49" s="1995"/>
      <c r="Q49" s="2053">
        <f>基本情報シート!T30</f>
        <v>0</v>
      </c>
      <c r="R49" s="2054"/>
      <c r="S49" s="578"/>
      <c r="T49" s="579"/>
      <c r="U49" s="287"/>
      <c r="V49" s="88" t="s">
        <v>8</v>
      </c>
    </row>
    <row r="50" spans="1:29" ht="16" customHeight="1">
      <c r="A50" s="187"/>
      <c r="B50" s="187"/>
      <c r="C50" s="288"/>
      <c r="D50" s="288"/>
      <c r="E50" s="288"/>
      <c r="F50" s="288"/>
      <c r="G50" s="288"/>
      <c r="H50" s="288"/>
      <c r="I50" s="2001" t="s">
        <v>64</v>
      </c>
      <c r="J50" s="2002"/>
      <c r="K50" s="1994">
        <f>基本情報シート!H32</f>
        <v>0</v>
      </c>
      <c r="L50" s="1995"/>
      <c r="M50" s="2053">
        <f>基本情報シート!L32</f>
        <v>0</v>
      </c>
      <c r="N50" s="2054"/>
      <c r="O50" s="1994">
        <f>基本情報シート!P31</f>
        <v>0</v>
      </c>
      <c r="P50" s="1995"/>
      <c r="Q50" s="2053">
        <f>基本情報シート!T31</f>
        <v>0</v>
      </c>
      <c r="R50" s="2054"/>
      <c r="S50" s="578"/>
      <c r="T50" s="579"/>
      <c r="U50" s="287"/>
      <c r="V50" s="88" t="s">
        <v>190</v>
      </c>
    </row>
    <row r="51" spans="1:29" ht="16" customHeight="1">
      <c r="A51" s="187"/>
      <c r="B51" s="187"/>
      <c r="C51" s="288"/>
      <c r="D51" s="288"/>
      <c r="E51" s="288"/>
      <c r="F51" s="288"/>
      <c r="G51" s="288"/>
      <c r="H51" s="288"/>
      <c r="I51" s="2001" t="s">
        <v>65</v>
      </c>
      <c r="J51" s="2002"/>
      <c r="K51" s="1994">
        <f>基本情報シート!H33</f>
        <v>0</v>
      </c>
      <c r="L51" s="1995"/>
      <c r="M51" s="2053">
        <f>基本情報シート!L33</f>
        <v>0</v>
      </c>
      <c r="N51" s="2054"/>
      <c r="O51" s="1994">
        <f>基本情報シート!P32</f>
        <v>0</v>
      </c>
      <c r="P51" s="1995"/>
      <c r="Q51" s="2053">
        <f>基本情報シート!T32</f>
        <v>0</v>
      </c>
      <c r="R51" s="2054"/>
      <c r="S51" s="578"/>
      <c r="T51" s="579"/>
      <c r="U51" s="287"/>
      <c r="W51" s="283"/>
      <c r="Y51" s="88"/>
      <c r="Z51" s="88"/>
      <c r="AA51" s="88"/>
      <c r="AB51" s="88"/>
      <c r="AC51" s="88"/>
    </row>
    <row r="52" spans="1:29" ht="16" customHeight="1" thickBot="1">
      <c r="A52" s="187"/>
      <c r="B52" s="291"/>
      <c r="C52" s="292"/>
      <c r="D52" s="292"/>
      <c r="E52" s="292"/>
      <c r="F52" s="292"/>
      <c r="G52" s="292"/>
      <c r="H52" s="288"/>
      <c r="I52" s="2047" t="s">
        <v>66</v>
      </c>
      <c r="J52" s="2048"/>
      <c r="K52" s="2055">
        <f>基本情報シート!H34</f>
        <v>0</v>
      </c>
      <c r="L52" s="2056"/>
      <c r="M52" s="2057">
        <f>基本情報シート!L34</f>
        <v>0</v>
      </c>
      <c r="N52" s="2058"/>
      <c r="O52" s="1994">
        <f>基本情報シート!P33</f>
        <v>0</v>
      </c>
      <c r="P52" s="1995"/>
      <c r="Q52" s="2053">
        <f>基本情報シート!T33</f>
        <v>0</v>
      </c>
      <c r="R52" s="2054"/>
      <c r="S52" s="580"/>
      <c r="T52" s="581"/>
      <c r="U52" s="287"/>
      <c r="W52" s="283"/>
      <c r="Y52" s="88"/>
      <c r="Z52" s="88"/>
      <c r="AA52" s="88"/>
      <c r="AB52" s="88"/>
      <c r="AC52" s="88"/>
    </row>
    <row r="53" spans="1:29" ht="20.5" customHeight="1">
      <c r="A53" s="187"/>
      <c r="B53" s="187"/>
      <c r="C53" s="293" t="s">
        <v>422</v>
      </c>
      <c r="D53" s="293"/>
      <c r="E53" s="293"/>
      <c r="F53" s="293"/>
      <c r="G53" s="293"/>
      <c r="H53" s="293"/>
      <c r="I53" s="293"/>
      <c r="J53" s="293"/>
      <c r="K53" s="293"/>
      <c r="L53" s="294"/>
      <c r="M53" s="294"/>
      <c r="N53" s="294"/>
      <c r="O53" s="294"/>
      <c r="P53" s="294"/>
      <c r="Q53" s="294"/>
      <c r="R53" s="295"/>
      <c r="S53" s="295"/>
      <c r="T53" s="287"/>
      <c r="U53" s="287"/>
      <c r="W53" s="283"/>
      <c r="X53" s="284"/>
      <c r="Y53" s="88"/>
      <c r="Z53" s="88"/>
      <c r="AA53" s="88"/>
      <c r="AB53" s="88"/>
      <c r="AC53" s="88"/>
    </row>
    <row r="54" spans="1:29" ht="20.5" customHeight="1">
      <c r="A54" s="187"/>
      <c r="B54" s="187"/>
      <c r="C54" s="296" t="s">
        <v>423</v>
      </c>
      <c r="D54" s="297"/>
      <c r="E54" s="298"/>
      <c r="F54" s="299"/>
      <c r="G54" s="298"/>
      <c r="H54" s="297"/>
      <c r="I54" s="298"/>
      <c r="J54" s="298"/>
      <c r="K54" s="297"/>
      <c r="L54" s="297"/>
      <c r="M54" s="297"/>
      <c r="N54" s="297"/>
      <c r="O54" s="297"/>
      <c r="P54" s="297"/>
      <c r="Q54" s="299"/>
      <c r="R54" s="287"/>
      <c r="S54" s="287"/>
      <c r="T54" s="287"/>
      <c r="U54" s="287"/>
      <c r="W54" s="283"/>
      <c r="X54" s="284"/>
      <c r="Y54" s="88"/>
      <c r="Z54" s="88"/>
      <c r="AA54" s="88"/>
      <c r="AB54" s="88"/>
      <c r="AC54" s="88"/>
    </row>
    <row r="55" spans="1:29" ht="20.5" customHeight="1">
      <c r="A55" s="187"/>
      <c r="B55" s="187"/>
      <c r="C55" s="296" t="s">
        <v>424</v>
      </c>
      <c r="D55" s="297"/>
      <c r="E55" s="300"/>
      <c r="F55" s="299"/>
      <c r="G55" s="298"/>
      <c r="H55" s="297"/>
      <c r="I55" s="298"/>
      <c r="J55" s="298"/>
      <c r="K55" s="297"/>
      <c r="L55" s="297"/>
      <c r="M55" s="297"/>
      <c r="N55" s="297"/>
      <c r="O55" s="297"/>
      <c r="P55" s="297"/>
      <c r="Q55" s="299"/>
      <c r="R55" s="287"/>
      <c r="S55" s="287"/>
      <c r="T55" s="287"/>
      <c r="U55" s="287"/>
    </row>
    <row r="56" spans="1:29" ht="6.5" customHeight="1">
      <c r="A56" s="187"/>
      <c r="B56" s="187"/>
      <c r="C56" s="285"/>
      <c r="D56" s="187"/>
      <c r="E56" s="187"/>
      <c r="F56" s="187"/>
      <c r="G56" s="187"/>
      <c r="H56" s="187"/>
      <c r="I56" s="187"/>
      <c r="J56" s="187"/>
      <c r="K56" s="187"/>
      <c r="L56" s="187"/>
      <c r="M56" s="187"/>
      <c r="N56" s="187"/>
      <c r="O56" s="187"/>
      <c r="P56" s="187"/>
      <c r="Q56" s="187"/>
      <c r="R56" s="187"/>
      <c r="S56" s="187"/>
      <c r="T56" s="187"/>
      <c r="U56" s="187"/>
    </row>
  </sheetData>
  <sheetProtection algorithmName="SHA-512" hashValue="yThp3qa+00vWgngWecIZ8jCxrN15E9P5qvlz8U1/S/1uKsOeNA8+b9kg8IXCf+YaZmVvoiEgE/pqdNJiIcDbEw==" saltValue="Tjh2NqmmN1NCA9uJZClLGg==" spinCount="100000" sheet="1" objects="1" scenarios="1"/>
  <mergeCells count="166">
    <mergeCell ref="I52:J52"/>
    <mergeCell ref="M45:N45"/>
    <mergeCell ref="Q45:R45"/>
    <mergeCell ref="M46:N46"/>
    <mergeCell ref="M47:N47"/>
    <mergeCell ref="Q47:R47"/>
    <mergeCell ref="Q46:R46"/>
    <mergeCell ref="M48:N48"/>
    <mergeCell ref="Q48:R48"/>
    <mergeCell ref="M49:N49"/>
    <mergeCell ref="Q49:R49"/>
    <mergeCell ref="M50:N50"/>
    <mergeCell ref="Q50:R50"/>
    <mergeCell ref="M51:N51"/>
    <mergeCell ref="Q51:R51"/>
    <mergeCell ref="K52:L52"/>
    <mergeCell ref="M52:N52"/>
    <mergeCell ref="O52:P52"/>
    <mergeCell ref="Q52:R52"/>
    <mergeCell ref="I43:J45"/>
    <mergeCell ref="O51:P51"/>
    <mergeCell ref="I50:J50"/>
    <mergeCell ref="I51:J51"/>
    <mergeCell ref="K49:L49"/>
    <mergeCell ref="S6:U6"/>
    <mergeCell ref="M20:T20"/>
    <mergeCell ref="G24:H24"/>
    <mergeCell ref="G25:H25"/>
    <mergeCell ref="G26:H26"/>
    <mergeCell ref="B24:F24"/>
    <mergeCell ref="B25:F25"/>
    <mergeCell ref="B26:F26"/>
    <mergeCell ref="M21:T21"/>
    <mergeCell ref="M22:T22"/>
    <mergeCell ref="M23:T23"/>
    <mergeCell ref="G21:H21"/>
    <mergeCell ref="G22:H22"/>
    <mergeCell ref="G23:H23"/>
    <mergeCell ref="B21:F21"/>
    <mergeCell ref="B22:F22"/>
    <mergeCell ref="B23:F23"/>
    <mergeCell ref="K21:L21"/>
    <mergeCell ref="I21:J21"/>
    <mergeCell ref="I22:J22"/>
    <mergeCell ref="K22:L22"/>
    <mergeCell ref="K23:L23"/>
    <mergeCell ref="I23:J23"/>
    <mergeCell ref="M24:T24"/>
    <mergeCell ref="A3:E3"/>
    <mergeCell ref="E6:M6"/>
    <mergeCell ref="A17:C17"/>
    <mergeCell ref="M18:T18"/>
    <mergeCell ref="M19:T19"/>
    <mergeCell ref="O8:R8"/>
    <mergeCell ref="G18:H18"/>
    <mergeCell ref="G19:H19"/>
    <mergeCell ref="G20:H20"/>
    <mergeCell ref="B18:F18"/>
    <mergeCell ref="B19:F19"/>
    <mergeCell ref="B20:F20"/>
    <mergeCell ref="I18:J18"/>
    <mergeCell ref="I19:J19"/>
    <mergeCell ref="K18:L18"/>
    <mergeCell ref="K19:L19"/>
    <mergeCell ref="K20:L20"/>
    <mergeCell ref="I20:J20"/>
    <mergeCell ref="C6:D6"/>
    <mergeCell ref="C8:D8"/>
    <mergeCell ref="E8:G8"/>
    <mergeCell ref="I8:K8"/>
    <mergeCell ref="S8:U8"/>
    <mergeCell ref="O6:R6"/>
    <mergeCell ref="M25:T25"/>
    <mergeCell ref="M26:T26"/>
    <mergeCell ref="M30:T30"/>
    <mergeCell ref="M31:T31"/>
    <mergeCell ref="M32:T32"/>
    <mergeCell ref="I30:J30"/>
    <mergeCell ref="I24:J24"/>
    <mergeCell ref="K24:L24"/>
    <mergeCell ref="K25:L25"/>
    <mergeCell ref="I25:J25"/>
    <mergeCell ref="I26:J26"/>
    <mergeCell ref="K26:L26"/>
    <mergeCell ref="K30:L30"/>
    <mergeCell ref="I31:J31"/>
    <mergeCell ref="K31:L31"/>
    <mergeCell ref="K32:L32"/>
    <mergeCell ref="M27:T27"/>
    <mergeCell ref="M28:T28"/>
    <mergeCell ref="M29:T29"/>
    <mergeCell ref="I27:J27"/>
    <mergeCell ref="K27:L27"/>
    <mergeCell ref="I28:J28"/>
    <mergeCell ref="K28:L28"/>
    <mergeCell ref="K29:L29"/>
    <mergeCell ref="I29:J29"/>
    <mergeCell ref="G27:H27"/>
    <mergeCell ref="G28:H28"/>
    <mergeCell ref="G29:H29"/>
    <mergeCell ref="B27:F27"/>
    <mergeCell ref="B28:F28"/>
    <mergeCell ref="B29:F29"/>
    <mergeCell ref="G30:H30"/>
    <mergeCell ref="G31:H31"/>
    <mergeCell ref="M34:T34"/>
    <mergeCell ref="I37:J37"/>
    <mergeCell ref="K37:L37"/>
    <mergeCell ref="G32:H32"/>
    <mergeCell ref="B30:F30"/>
    <mergeCell ref="B31:F31"/>
    <mergeCell ref="B32:F32"/>
    <mergeCell ref="I33:J33"/>
    <mergeCell ref="I32:J32"/>
    <mergeCell ref="K33:L33"/>
    <mergeCell ref="M33:T33"/>
    <mergeCell ref="B34:F34"/>
    <mergeCell ref="B33:F33"/>
    <mergeCell ref="G33:H33"/>
    <mergeCell ref="G34:H34"/>
    <mergeCell ref="K38:L38"/>
    <mergeCell ref="I38:J38"/>
    <mergeCell ref="K34:L34"/>
    <mergeCell ref="I34:J34"/>
    <mergeCell ref="K43:R43"/>
    <mergeCell ref="M36:T36"/>
    <mergeCell ref="M37:T37"/>
    <mergeCell ref="M38:T38"/>
    <mergeCell ref="S43:T44"/>
    <mergeCell ref="M39:T39"/>
    <mergeCell ref="A41:U41"/>
    <mergeCell ref="B35:F35"/>
    <mergeCell ref="B36:F36"/>
    <mergeCell ref="B37:F37"/>
    <mergeCell ref="B38:F38"/>
    <mergeCell ref="G37:H37"/>
    <mergeCell ref="G38:H38"/>
    <mergeCell ref="I35:J35"/>
    <mergeCell ref="K35:L35"/>
    <mergeCell ref="I36:J36"/>
    <mergeCell ref="K36:L36"/>
    <mergeCell ref="G35:H35"/>
    <mergeCell ref="G36:H36"/>
    <mergeCell ref="M35:T35"/>
    <mergeCell ref="K51:L51"/>
    <mergeCell ref="G39:H39"/>
    <mergeCell ref="B39:F39"/>
    <mergeCell ref="I46:J46"/>
    <mergeCell ref="I47:J47"/>
    <mergeCell ref="I48:J48"/>
    <mergeCell ref="I39:J39"/>
    <mergeCell ref="K39:L39"/>
    <mergeCell ref="O50:P50"/>
    <mergeCell ref="I49:J49"/>
    <mergeCell ref="O45:P45"/>
    <mergeCell ref="O46:P46"/>
    <mergeCell ref="O47:P47"/>
    <mergeCell ref="O48:P48"/>
    <mergeCell ref="O49:P49"/>
    <mergeCell ref="K44:N44"/>
    <mergeCell ref="O44:R44"/>
    <mergeCell ref="K45:L45"/>
    <mergeCell ref="K46:L46"/>
    <mergeCell ref="K47:L47"/>
    <mergeCell ref="K48:L48"/>
    <mergeCell ref="K50:L50"/>
  </mergeCells>
  <phoneticPr fontId="9"/>
  <conditionalFormatting sqref="S46:T52">
    <cfRule type="containsBlanks" dxfId="8" priority="1">
      <formula>LEN(TRIM(S46))=0</formula>
    </cfRule>
    <cfRule type="containsBlanks" dxfId="7" priority="5">
      <formula>LEN(TRIM(S46))=0</formula>
    </cfRule>
  </conditionalFormatting>
  <conditionalFormatting sqref="U1">
    <cfRule type="containsBlanks" dxfId="6" priority="3">
      <formula>LEN(TRIM(U1))=0</formula>
    </cfRule>
    <cfRule type="cellIs" dxfId="5" priority="4" operator="equal">
      <formula>" "</formula>
    </cfRule>
  </conditionalFormatting>
  <conditionalFormatting sqref="B20:U39">
    <cfRule type="containsBlanks" dxfId="4" priority="2">
      <formula>LEN(TRIM(B20))=0</formula>
    </cfRule>
  </conditionalFormatting>
  <dataValidations count="1">
    <dataValidation allowBlank="1" showInputMessage="1" showErrorMessage="1" prompt="00/00と入力" sqref="U1" xr:uid="{27B6A5CD-FF06-4FAC-9F12-A8FF146F2BBF}"/>
  </dataValidations>
  <pageMargins left="0.39370078740157483" right="0.19685039370078741" top="0.51181102362204722" bottom="0.19685039370078741" header="0.51181102362204722" footer="0.51181102362204722"/>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AD90AC-6660-4826-B799-A55557D70B7C}">
          <x14:formula1>
            <xm:f>入力フォーム用項目!$C$46:$C$52</xm:f>
          </x14:formula1>
          <xm:sqref>I20:J39</xm:sqref>
        </x14:dataValidation>
        <x14:dataValidation type="list" allowBlank="1" showInputMessage="1" showErrorMessage="1" xr:uid="{68046620-4FD1-4282-9A80-8621BBCE1A26}">
          <x14:formula1>
            <xm:f>入力フォーム用項目!$C$42:$C$43</xm:f>
          </x14:formula1>
          <xm:sqref>K20:L39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7BFB-E230-4C15-A1D2-2A9B70B789DD}">
  <dimension ref="A1:Z38"/>
  <sheetViews>
    <sheetView showZeros="0" view="pageBreakPreview" zoomScale="85" zoomScaleNormal="90" zoomScaleSheetLayoutView="85" workbookViewId="0">
      <selection activeCell="Q20" sqref="Q20"/>
    </sheetView>
  </sheetViews>
  <sheetFormatPr defaultRowHeight="13"/>
  <cols>
    <col min="1" max="1" width="4.08984375" style="64" customWidth="1"/>
    <col min="2" max="2" width="10.6328125" style="64" customWidth="1"/>
    <col min="3" max="3" width="11.6328125" style="64" customWidth="1"/>
    <col min="4" max="4" width="8.6328125" style="64" customWidth="1"/>
    <col min="5" max="5" width="9.1796875" style="64" customWidth="1"/>
    <col min="6" max="6" width="8.08984375" style="64" customWidth="1"/>
    <col min="7" max="9" width="6.6328125" style="64" customWidth="1"/>
    <col min="10" max="13" width="8.6328125" style="64" customWidth="1"/>
    <col min="14" max="14" width="13.6328125" style="64" customWidth="1"/>
    <col min="15" max="15" width="16.26953125" style="64" customWidth="1"/>
    <col min="16" max="19" width="10.08984375" style="64" customWidth="1"/>
    <col min="20" max="20" width="3.6328125" style="64" customWidth="1"/>
    <col min="21" max="16384" width="8.7265625" style="64"/>
  </cols>
  <sheetData>
    <row r="1" spans="1:26" ht="26.5" customHeight="1" thickBot="1">
      <c r="A1" s="2107" t="s">
        <v>6</v>
      </c>
      <c r="B1" s="2107"/>
      <c r="C1" s="2108" t="s">
        <v>287</v>
      </c>
      <c r="D1" s="2108"/>
      <c r="E1" s="2108"/>
      <c r="F1" s="2108"/>
      <c r="G1" s="2108"/>
      <c r="H1" s="2108"/>
      <c r="I1" s="2108"/>
      <c r="J1" s="2108"/>
      <c r="K1" s="2108"/>
      <c r="L1" s="2108"/>
      <c r="M1" s="2108"/>
      <c r="N1" s="2108"/>
      <c r="Q1" s="583" t="s">
        <v>256</v>
      </c>
      <c r="R1" s="2109"/>
      <c r="S1" s="2110"/>
    </row>
    <row r="2" spans="1:26" ht="18" customHeight="1">
      <c r="A2" s="215" t="s">
        <v>0</v>
      </c>
      <c r="R2" s="2111" t="s">
        <v>38</v>
      </c>
      <c r="S2" s="2111"/>
    </row>
    <row r="3" spans="1:26" ht="24" customHeight="1">
      <c r="D3" s="2112" t="s">
        <v>54</v>
      </c>
      <c r="E3" s="2112"/>
      <c r="F3" s="2112"/>
      <c r="G3" s="2112"/>
      <c r="H3" s="2112"/>
      <c r="I3" s="2112"/>
      <c r="J3" s="2112"/>
      <c r="K3" s="2112"/>
      <c r="L3" s="2112"/>
      <c r="M3" s="2113"/>
      <c r="N3" s="2113"/>
      <c r="O3" s="2113"/>
      <c r="P3" s="2113"/>
      <c r="R3" s="2114" t="s">
        <v>53</v>
      </c>
      <c r="S3" s="2114"/>
    </row>
    <row r="4" spans="1:26" ht="12" customHeight="1"/>
    <row r="5" spans="1:26" ht="25" customHeight="1">
      <c r="A5" s="216"/>
      <c r="B5" s="217" t="s">
        <v>37</v>
      </c>
      <c r="C5" s="2104">
        <f>基本情報シート!F11</f>
        <v>0</v>
      </c>
      <c r="D5" s="2104"/>
      <c r="E5" s="2104"/>
      <c r="F5" s="2104"/>
      <c r="G5" s="2104"/>
      <c r="H5" s="2104"/>
      <c r="I5" s="2104"/>
      <c r="J5" s="218"/>
      <c r="K5" s="2106" t="s">
        <v>55</v>
      </c>
      <c r="L5" s="2106"/>
      <c r="M5" s="2094">
        <f>基本情報シート!G18</f>
        <v>0</v>
      </c>
      <c r="N5" s="2094"/>
      <c r="O5" s="2094"/>
    </row>
    <row r="6" spans="1:26" ht="9" customHeight="1"/>
    <row r="7" spans="1:26" ht="25" customHeight="1">
      <c r="B7" s="219" t="s">
        <v>76</v>
      </c>
      <c r="C7" s="2105" t="str">
        <f>基本情報シート!R11</f>
        <v xml:space="preserve"> </v>
      </c>
      <c r="D7" s="2105"/>
      <c r="E7" s="220" t="s">
        <v>136</v>
      </c>
      <c r="F7" s="2105" t="str">
        <f>基本情報シート!V11</f>
        <v xml:space="preserve"> </v>
      </c>
      <c r="G7" s="2105"/>
      <c r="H7" s="2105"/>
      <c r="I7" s="221"/>
      <c r="J7" s="221"/>
      <c r="K7" s="2106" t="s">
        <v>1</v>
      </c>
      <c r="L7" s="2106"/>
      <c r="M7" s="2094">
        <f>基本情報シート!R17</f>
        <v>0</v>
      </c>
      <c r="N7" s="2094"/>
      <c r="O7" s="2094"/>
      <c r="R7" s="222"/>
      <c r="S7" s="222"/>
    </row>
    <row r="8" spans="1:26" ht="19.5" customHeight="1">
      <c r="I8" s="80" t="s">
        <v>148</v>
      </c>
      <c r="K8" s="80"/>
    </row>
    <row r="9" spans="1:26" ht="15" customHeight="1">
      <c r="B9" s="223" t="s">
        <v>257</v>
      </c>
      <c r="O9" s="224"/>
      <c r="P9" s="225" t="s">
        <v>152</v>
      </c>
      <c r="Q9" s="225"/>
      <c r="R9" s="225"/>
      <c r="S9" s="225"/>
    </row>
    <row r="10" spans="1:26" ht="14.5" customHeight="1">
      <c r="B10" s="223" t="s">
        <v>258</v>
      </c>
      <c r="O10" s="224" t="s">
        <v>11</v>
      </c>
      <c r="P10" s="2074" t="s">
        <v>288</v>
      </c>
      <c r="Q10" s="2074"/>
      <c r="R10" s="2074"/>
      <c r="S10" s="2074"/>
    </row>
    <row r="11" spans="1:26" ht="14.25" customHeight="1" thickBot="1">
      <c r="B11" s="226" t="s">
        <v>255</v>
      </c>
      <c r="C11" s="226">
        <f>[1]計画書!A4</f>
        <v>0</v>
      </c>
      <c r="D11" s="226">
        <f>[1]計画書!C4</f>
        <v>0</v>
      </c>
      <c r="E11" s="226"/>
      <c r="F11" s="226"/>
      <c r="G11" s="226">
        <f>[1]計画書!E4</f>
        <v>0</v>
      </c>
      <c r="H11" s="226"/>
      <c r="I11" s="226"/>
      <c r="J11" s="226"/>
      <c r="K11" s="226"/>
      <c r="P11" s="2074"/>
      <c r="Q11" s="2074"/>
      <c r="R11" s="2074"/>
      <c r="S11" s="2074"/>
    </row>
    <row r="12" spans="1:26" ht="32.25" customHeight="1">
      <c r="A12" s="2095" t="s">
        <v>2</v>
      </c>
      <c r="B12" s="2097" t="s">
        <v>56</v>
      </c>
      <c r="C12" s="2098"/>
      <c r="D12" s="2101" t="s">
        <v>3</v>
      </c>
      <c r="E12" s="2103" t="s">
        <v>282</v>
      </c>
      <c r="F12" s="2077" t="s">
        <v>4</v>
      </c>
      <c r="G12" s="2075" t="s">
        <v>5</v>
      </c>
      <c r="H12" s="2076"/>
      <c r="I12" s="2076"/>
      <c r="J12" s="2076"/>
      <c r="K12" s="2076"/>
      <c r="L12" s="2077"/>
      <c r="M12" s="2081" t="s">
        <v>7</v>
      </c>
      <c r="N12" s="2082"/>
      <c r="O12" s="2083" t="s">
        <v>57</v>
      </c>
      <c r="P12" s="2074"/>
      <c r="Q12" s="2074"/>
      <c r="R12" s="2074"/>
      <c r="S12" s="2074"/>
      <c r="T12" s="99" t="s">
        <v>8</v>
      </c>
    </row>
    <row r="13" spans="1:26" ht="26.25" customHeight="1" thickBot="1">
      <c r="A13" s="2096"/>
      <c r="B13" s="2099"/>
      <c r="C13" s="2100"/>
      <c r="D13" s="2102"/>
      <c r="E13" s="2102"/>
      <c r="F13" s="2080"/>
      <c r="G13" s="2078"/>
      <c r="H13" s="2079"/>
      <c r="I13" s="2079"/>
      <c r="J13" s="2079"/>
      <c r="K13" s="2079"/>
      <c r="L13" s="2080"/>
      <c r="M13" s="227" t="s">
        <v>9</v>
      </c>
      <c r="N13" s="228" t="s">
        <v>10</v>
      </c>
      <c r="O13" s="2084"/>
      <c r="P13" s="2074"/>
      <c r="Q13" s="2074"/>
      <c r="R13" s="2074"/>
      <c r="S13" s="2074"/>
      <c r="T13" s="229" t="s">
        <v>11</v>
      </c>
      <c r="U13" s="229"/>
      <c r="V13" s="229"/>
      <c r="W13" s="229"/>
      <c r="X13" s="229"/>
      <c r="Y13" s="229"/>
      <c r="Z13" s="229"/>
    </row>
    <row r="14" spans="1:26" s="224" customFormat="1" ht="35.15" customHeight="1">
      <c r="A14" s="230">
        <v>1</v>
      </c>
      <c r="B14" s="2085"/>
      <c r="C14" s="2086"/>
      <c r="D14" s="11"/>
      <c r="E14" s="17"/>
      <c r="F14" s="12"/>
      <c r="G14" s="2087"/>
      <c r="H14" s="2088"/>
      <c r="I14" s="2088"/>
      <c r="J14" s="2088"/>
      <c r="K14" s="2088"/>
      <c r="L14" s="2089"/>
      <c r="M14" s="11"/>
      <c r="N14" s="341"/>
      <c r="O14" s="8"/>
      <c r="P14" s="2074"/>
      <c r="Q14" s="2074"/>
      <c r="R14" s="2074"/>
      <c r="S14" s="2074"/>
      <c r="T14" s="229" t="s">
        <v>12</v>
      </c>
      <c r="U14" s="229"/>
      <c r="V14" s="229"/>
      <c r="W14" s="229"/>
      <c r="X14" s="229"/>
      <c r="Y14" s="229"/>
      <c r="Z14" s="229"/>
    </row>
    <row r="15" spans="1:26" s="224" customFormat="1" ht="35.15" customHeight="1">
      <c r="A15" s="231">
        <v>2</v>
      </c>
      <c r="B15" s="2090"/>
      <c r="C15" s="2091"/>
      <c r="D15" s="13"/>
      <c r="E15" s="18"/>
      <c r="F15" s="340"/>
      <c r="G15" s="2071"/>
      <c r="H15" s="2072"/>
      <c r="I15" s="2072"/>
      <c r="J15" s="2072"/>
      <c r="K15" s="2072"/>
      <c r="L15" s="2073"/>
      <c r="M15" s="13"/>
      <c r="N15" s="339"/>
      <c r="O15" s="9"/>
      <c r="P15" s="2074"/>
      <c r="Q15" s="2074"/>
      <c r="R15" s="2074"/>
      <c r="S15" s="2074"/>
      <c r="T15" s="229" t="s">
        <v>11</v>
      </c>
      <c r="U15" s="229"/>
      <c r="V15" s="229"/>
      <c r="W15" s="229"/>
      <c r="X15" s="229"/>
      <c r="Y15" s="229"/>
      <c r="Z15" s="229"/>
    </row>
    <row r="16" spans="1:26" s="224" customFormat="1" ht="35.15" customHeight="1">
      <c r="A16" s="231">
        <v>3</v>
      </c>
      <c r="B16" s="2085"/>
      <c r="C16" s="2086"/>
      <c r="D16" s="13"/>
      <c r="E16" s="18"/>
      <c r="F16" s="340"/>
      <c r="G16" s="2071"/>
      <c r="H16" s="2072"/>
      <c r="I16" s="2072"/>
      <c r="J16" s="2072"/>
      <c r="K16" s="2072"/>
      <c r="L16" s="2073"/>
      <c r="M16" s="13"/>
      <c r="N16" s="339"/>
      <c r="O16" s="9"/>
      <c r="P16" s="2074"/>
      <c r="Q16" s="2074"/>
      <c r="R16" s="2074"/>
      <c r="S16" s="2074"/>
      <c r="T16" s="229" t="s">
        <v>11</v>
      </c>
      <c r="U16" s="229"/>
      <c r="V16" s="229"/>
      <c r="W16" s="229"/>
      <c r="X16" s="229"/>
      <c r="Y16" s="229"/>
      <c r="Z16" s="229"/>
    </row>
    <row r="17" spans="1:26" s="224" customFormat="1" ht="35.15" customHeight="1">
      <c r="A17" s="231">
        <v>4</v>
      </c>
      <c r="B17" s="2070"/>
      <c r="C17" s="2070"/>
      <c r="D17" s="13"/>
      <c r="E17" s="18"/>
      <c r="F17" s="340"/>
      <c r="G17" s="2071"/>
      <c r="H17" s="2072"/>
      <c r="I17" s="2072"/>
      <c r="J17" s="2072"/>
      <c r="K17" s="2072"/>
      <c r="L17" s="2073"/>
      <c r="M17" s="13"/>
      <c r="N17" s="339"/>
      <c r="O17" s="9"/>
      <c r="P17" s="2074"/>
      <c r="Q17" s="2074"/>
      <c r="R17" s="2074"/>
      <c r="S17" s="2074"/>
      <c r="T17" s="229" t="s">
        <v>11</v>
      </c>
      <c r="U17" s="229"/>
      <c r="V17" s="229"/>
      <c r="W17" s="229"/>
      <c r="X17" s="229"/>
      <c r="Y17" s="229"/>
      <c r="Z17" s="229"/>
    </row>
    <row r="18" spans="1:26" s="224" customFormat="1" ht="35.15" customHeight="1">
      <c r="A18" s="231">
        <v>5</v>
      </c>
      <c r="B18" s="2070"/>
      <c r="C18" s="2070"/>
      <c r="D18" s="13"/>
      <c r="E18" s="18"/>
      <c r="F18" s="340"/>
      <c r="G18" s="2071"/>
      <c r="H18" s="2072"/>
      <c r="I18" s="2072"/>
      <c r="J18" s="2072"/>
      <c r="K18" s="2072"/>
      <c r="L18" s="2073"/>
      <c r="M18" s="13"/>
      <c r="N18" s="339"/>
      <c r="O18" s="9"/>
      <c r="P18" s="2092" t="s">
        <v>153</v>
      </c>
      <c r="Q18" s="2093"/>
      <c r="R18" s="2093"/>
      <c r="S18" s="2093"/>
      <c r="T18" s="229" t="s">
        <v>11</v>
      </c>
      <c r="U18" s="229"/>
      <c r="V18" s="229"/>
      <c r="W18" s="229"/>
      <c r="X18" s="229"/>
      <c r="Y18" s="229"/>
      <c r="Z18" s="229"/>
    </row>
    <row r="19" spans="1:26" s="224" customFormat="1" ht="35.15" customHeight="1">
      <c r="A19" s="231">
        <v>6</v>
      </c>
      <c r="B19" s="2070"/>
      <c r="C19" s="2070"/>
      <c r="D19" s="13"/>
      <c r="E19" s="18"/>
      <c r="F19" s="340"/>
      <c r="G19" s="2071"/>
      <c r="H19" s="2072"/>
      <c r="I19" s="2072"/>
      <c r="J19" s="2072"/>
      <c r="K19" s="2072"/>
      <c r="L19" s="2073"/>
      <c r="M19" s="13"/>
      <c r="N19" s="339"/>
      <c r="O19" s="9"/>
      <c r="P19" s="2092"/>
      <c r="Q19" s="2093"/>
      <c r="R19" s="2093"/>
      <c r="S19" s="2093"/>
      <c r="T19" s="232" t="s">
        <v>8</v>
      </c>
      <c r="U19" s="232"/>
      <c r="V19" s="232"/>
      <c r="W19" s="232"/>
      <c r="X19" s="232"/>
      <c r="Y19" s="232"/>
      <c r="Z19" s="232"/>
    </row>
    <row r="20" spans="1:26" s="224" customFormat="1" ht="35.15" customHeight="1">
      <c r="A20" s="231">
        <v>7</v>
      </c>
      <c r="B20" s="2070"/>
      <c r="C20" s="2070"/>
      <c r="D20" s="13"/>
      <c r="E20" s="18"/>
      <c r="F20" s="340"/>
      <c r="G20" s="2071"/>
      <c r="H20" s="2072"/>
      <c r="I20" s="2072"/>
      <c r="J20" s="2072"/>
      <c r="K20" s="2072"/>
      <c r="L20" s="2073"/>
      <c r="M20" s="13"/>
      <c r="N20" s="339"/>
      <c r="O20" s="9"/>
      <c r="Q20" s="233" t="s">
        <v>149</v>
      </c>
      <c r="R20" s="64"/>
      <c r="S20" s="88"/>
    </row>
    <row r="21" spans="1:26" s="224" customFormat="1" ht="35.15" customHeight="1">
      <c r="A21" s="231">
        <v>8</v>
      </c>
      <c r="B21" s="2070"/>
      <c r="C21" s="2070"/>
      <c r="D21" s="13"/>
      <c r="E21" s="18"/>
      <c r="F21" s="340"/>
      <c r="G21" s="2071"/>
      <c r="H21" s="2072"/>
      <c r="I21" s="2072"/>
      <c r="J21" s="2072"/>
      <c r="K21" s="2072"/>
      <c r="L21" s="2073"/>
      <c r="M21" s="13"/>
      <c r="N21" s="339"/>
      <c r="O21" s="9"/>
      <c r="P21" s="64"/>
      <c r="Q21" s="234"/>
      <c r="R21" s="235" t="s">
        <v>250</v>
      </c>
      <c r="S21" s="235" t="s">
        <v>263</v>
      </c>
    </row>
    <row r="22" spans="1:26" s="224" customFormat="1" ht="35.15" customHeight="1">
      <c r="A22" s="231">
        <v>9</v>
      </c>
      <c r="B22" s="2070"/>
      <c r="C22" s="2070"/>
      <c r="D22" s="13"/>
      <c r="E22" s="18"/>
      <c r="F22" s="340"/>
      <c r="G22" s="2071"/>
      <c r="H22" s="2072"/>
      <c r="I22" s="2072"/>
      <c r="J22" s="2072"/>
      <c r="K22" s="2072"/>
      <c r="L22" s="2073"/>
      <c r="M22" s="13"/>
      <c r="N22" s="339"/>
      <c r="O22" s="9"/>
      <c r="P22" s="64"/>
      <c r="Q22" s="236" t="s">
        <v>13</v>
      </c>
      <c r="R22" s="15"/>
      <c r="S22" s="15"/>
    </row>
    <row r="23" spans="1:26" s="224" customFormat="1" ht="35.15" customHeight="1">
      <c r="A23" s="231">
        <v>10</v>
      </c>
      <c r="B23" s="2070"/>
      <c r="C23" s="2070"/>
      <c r="D23" s="13"/>
      <c r="E23" s="18"/>
      <c r="F23" s="340"/>
      <c r="G23" s="2071"/>
      <c r="H23" s="2072"/>
      <c r="I23" s="2072"/>
      <c r="J23" s="2072"/>
      <c r="K23" s="2072"/>
      <c r="L23" s="2073"/>
      <c r="M23" s="13"/>
      <c r="N23" s="339"/>
      <c r="O23" s="9"/>
      <c r="P23" s="64"/>
      <c r="Q23" s="236" t="s">
        <v>61</v>
      </c>
      <c r="R23" s="15"/>
      <c r="S23" s="15"/>
    </row>
    <row r="24" spans="1:26" s="224" customFormat="1" ht="35.15" customHeight="1">
      <c r="A24" s="231">
        <v>11</v>
      </c>
      <c r="B24" s="2070"/>
      <c r="C24" s="2070"/>
      <c r="D24" s="13"/>
      <c r="E24" s="18"/>
      <c r="F24" s="340"/>
      <c r="G24" s="2071"/>
      <c r="H24" s="2072"/>
      <c r="I24" s="2072"/>
      <c r="J24" s="2072"/>
      <c r="K24" s="2072"/>
      <c r="L24" s="2073"/>
      <c r="M24" s="13"/>
      <c r="N24" s="339"/>
      <c r="O24" s="9"/>
      <c r="P24" s="64"/>
      <c r="Q24" s="236" t="s">
        <v>62</v>
      </c>
      <c r="R24" s="15"/>
      <c r="S24" s="15"/>
    </row>
    <row r="25" spans="1:26" s="224" customFormat="1" ht="35.15" customHeight="1">
      <c r="A25" s="231">
        <v>12</v>
      </c>
      <c r="B25" s="2070"/>
      <c r="C25" s="2070"/>
      <c r="D25" s="13"/>
      <c r="E25" s="18"/>
      <c r="F25" s="340"/>
      <c r="G25" s="2071"/>
      <c r="H25" s="2072"/>
      <c r="I25" s="2072"/>
      <c r="J25" s="2072"/>
      <c r="K25" s="2072"/>
      <c r="L25" s="2073"/>
      <c r="M25" s="13"/>
      <c r="N25" s="339"/>
      <c r="O25" s="9"/>
      <c r="P25" s="64"/>
      <c r="Q25" s="236" t="s">
        <v>63</v>
      </c>
      <c r="R25" s="15"/>
      <c r="S25" s="15"/>
    </row>
    <row r="26" spans="1:26" s="224" customFormat="1" ht="35.15" customHeight="1">
      <c r="A26" s="231">
        <v>13</v>
      </c>
      <c r="B26" s="2070"/>
      <c r="C26" s="2070"/>
      <c r="D26" s="13"/>
      <c r="E26" s="18"/>
      <c r="F26" s="340"/>
      <c r="G26" s="2071"/>
      <c r="H26" s="2072"/>
      <c r="I26" s="2072"/>
      <c r="J26" s="2072"/>
      <c r="K26" s="2072"/>
      <c r="L26" s="2073"/>
      <c r="M26" s="13"/>
      <c r="N26" s="339"/>
      <c r="O26" s="9"/>
      <c r="P26" s="64"/>
      <c r="Q26" s="236" t="s">
        <v>64</v>
      </c>
      <c r="R26" s="15"/>
      <c r="S26" s="15"/>
    </row>
    <row r="27" spans="1:26" s="224" customFormat="1" ht="35.15" customHeight="1">
      <c r="A27" s="231">
        <v>14</v>
      </c>
      <c r="B27" s="2070"/>
      <c r="C27" s="2070"/>
      <c r="D27" s="13"/>
      <c r="E27" s="18"/>
      <c r="F27" s="340"/>
      <c r="G27" s="2071"/>
      <c r="H27" s="2072"/>
      <c r="I27" s="2072"/>
      <c r="J27" s="2072"/>
      <c r="K27" s="2072"/>
      <c r="L27" s="2073"/>
      <c r="M27" s="13"/>
      <c r="N27" s="339"/>
      <c r="O27" s="9"/>
      <c r="P27" s="64"/>
      <c r="Q27" s="236" t="s">
        <v>65</v>
      </c>
      <c r="R27" s="15"/>
      <c r="S27" s="15"/>
    </row>
    <row r="28" spans="1:26" s="224" customFormat="1" ht="35.15" customHeight="1" thickBot="1">
      <c r="A28" s="237">
        <v>15</v>
      </c>
      <c r="B28" s="2065"/>
      <c r="C28" s="2066"/>
      <c r="D28" s="14"/>
      <c r="E28" s="14"/>
      <c r="F28" s="343"/>
      <c r="G28" s="2067"/>
      <c r="H28" s="2068"/>
      <c r="I28" s="2068"/>
      <c r="J28" s="2068"/>
      <c r="K28" s="2068"/>
      <c r="L28" s="2069"/>
      <c r="M28" s="14"/>
      <c r="N28" s="342"/>
      <c r="O28" s="10"/>
      <c r="P28" s="64"/>
      <c r="Q28" s="236" t="s">
        <v>66</v>
      </c>
      <c r="R28" s="15"/>
      <c r="S28" s="15"/>
    </row>
    <row r="29" spans="1:26" ht="13" customHeight="1"/>
    <row r="30" spans="1:26" ht="16" customHeight="1">
      <c r="G30" s="88"/>
      <c r="H30" s="88"/>
      <c r="I30" s="88"/>
      <c r="J30" s="88"/>
      <c r="K30" s="88"/>
      <c r="L30" s="88"/>
      <c r="M30" s="88"/>
      <c r="N30" s="88"/>
      <c r="O30" s="88"/>
    </row>
    <row r="31" spans="1:26" ht="16" customHeight="1">
      <c r="G31" s="88"/>
      <c r="H31" s="88"/>
      <c r="I31" s="88"/>
      <c r="J31" s="88"/>
      <c r="K31" s="88"/>
      <c r="L31" s="88"/>
      <c r="M31" s="88"/>
      <c r="N31" s="88"/>
      <c r="O31" s="88"/>
    </row>
    <row r="32" spans="1:26" ht="16" customHeight="1">
      <c r="G32" s="88"/>
      <c r="H32" s="88"/>
      <c r="I32" s="88"/>
      <c r="J32" s="88"/>
      <c r="K32" s="88"/>
      <c r="L32" s="88"/>
      <c r="M32" s="88"/>
      <c r="N32" s="88"/>
      <c r="O32" s="88"/>
    </row>
    <row r="33" spans="7:15" ht="16" customHeight="1">
      <c r="G33" s="88"/>
      <c r="H33" s="88"/>
      <c r="I33" s="88"/>
      <c r="J33" s="88"/>
      <c r="K33" s="88"/>
      <c r="L33" s="88"/>
      <c r="M33" s="88"/>
      <c r="N33" s="88"/>
      <c r="O33" s="88"/>
    </row>
    <row r="34" spans="7:15" ht="16" customHeight="1">
      <c r="G34" s="88"/>
      <c r="H34" s="88"/>
      <c r="I34" s="88"/>
      <c r="J34" s="88"/>
      <c r="K34" s="88"/>
      <c r="L34" s="88"/>
      <c r="M34" s="88"/>
      <c r="N34" s="88"/>
      <c r="O34" s="88"/>
    </row>
    <row r="35" spans="7:15" ht="16" customHeight="1">
      <c r="G35" s="88"/>
      <c r="H35" s="88"/>
      <c r="I35" s="88"/>
      <c r="J35" s="88"/>
      <c r="K35" s="88"/>
      <c r="L35" s="88"/>
      <c r="M35" s="88"/>
      <c r="N35" s="88"/>
      <c r="O35" s="88"/>
    </row>
    <row r="36" spans="7:15" ht="16" customHeight="1">
      <c r="G36" s="88"/>
      <c r="H36" s="88"/>
      <c r="I36" s="88"/>
      <c r="J36" s="88"/>
      <c r="K36" s="88"/>
      <c r="L36" s="88"/>
      <c r="M36" s="88"/>
      <c r="N36" s="88"/>
      <c r="O36" s="88"/>
    </row>
    <row r="37" spans="7:15" ht="16" customHeight="1">
      <c r="G37" s="88"/>
      <c r="H37" s="88"/>
      <c r="I37" s="88"/>
      <c r="J37" s="88"/>
      <c r="K37" s="88"/>
      <c r="L37" s="88"/>
      <c r="M37" s="88"/>
      <c r="N37" s="88"/>
      <c r="O37" s="88"/>
    </row>
    <row r="38" spans="7:15" ht="16" customHeight="1">
      <c r="G38" s="88"/>
      <c r="H38" s="88"/>
      <c r="I38" s="88"/>
      <c r="J38" s="88"/>
      <c r="K38" s="88"/>
      <c r="L38" s="88"/>
      <c r="M38" s="88"/>
      <c r="N38" s="88"/>
      <c r="O38" s="88"/>
    </row>
  </sheetData>
  <sheetProtection algorithmName="SHA-512" hashValue="L1YrRBNK6MNTzhZzjX5EVU+e3FRT5S9jZ8fuaqk9UcZ7wwQ5Ffgi5k99husvVfDSsV1EAdu7mpBIuZd/fXVTgA==" saltValue="sCS2iHlMDQaA7ShFu8876A==" spinCount="100000" sheet="1" objects="1" scenarios="1"/>
  <mergeCells count="54">
    <mergeCell ref="A1:B1"/>
    <mergeCell ref="C1:N1"/>
    <mergeCell ref="R1:S1"/>
    <mergeCell ref="R2:S2"/>
    <mergeCell ref="D3:L3"/>
    <mergeCell ref="M3:P3"/>
    <mergeCell ref="R3:S3"/>
    <mergeCell ref="M5:O5"/>
    <mergeCell ref="M7:O7"/>
    <mergeCell ref="A12:A13"/>
    <mergeCell ref="B12:C13"/>
    <mergeCell ref="D12:D13"/>
    <mergeCell ref="E12:E13"/>
    <mergeCell ref="F12:F13"/>
    <mergeCell ref="C5:I5"/>
    <mergeCell ref="C7:D7"/>
    <mergeCell ref="F7:H7"/>
    <mergeCell ref="K5:L5"/>
    <mergeCell ref="K7:L7"/>
    <mergeCell ref="B17:C17"/>
    <mergeCell ref="G17:L17"/>
    <mergeCell ref="B18:C18"/>
    <mergeCell ref="G18:L18"/>
    <mergeCell ref="P10:S17"/>
    <mergeCell ref="G12:L13"/>
    <mergeCell ref="M12:N12"/>
    <mergeCell ref="O12:O13"/>
    <mergeCell ref="B14:C14"/>
    <mergeCell ref="G14:L14"/>
    <mergeCell ref="B15:C15"/>
    <mergeCell ref="G15:L15"/>
    <mergeCell ref="B16:C16"/>
    <mergeCell ref="G16:L16"/>
    <mergeCell ref="P18:S19"/>
    <mergeCell ref="B19:C19"/>
    <mergeCell ref="G19:L19"/>
    <mergeCell ref="B21:C21"/>
    <mergeCell ref="G21:L21"/>
    <mergeCell ref="B20:C20"/>
    <mergeCell ref="G20:L20"/>
    <mergeCell ref="B22:C22"/>
    <mergeCell ref="G22:L22"/>
    <mergeCell ref="B23:C23"/>
    <mergeCell ref="G23:L23"/>
    <mergeCell ref="B27:C27"/>
    <mergeCell ref="G27:L27"/>
    <mergeCell ref="B28:C28"/>
    <mergeCell ref="G28:L28"/>
    <mergeCell ref="B24:C24"/>
    <mergeCell ref="G24:L24"/>
    <mergeCell ref="B25:C25"/>
    <mergeCell ref="G25:L25"/>
    <mergeCell ref="B26:C26"/>
    <mergeCell ref="G26:L26"/>
  </mergeCells>
  <phoneticPr fontId="9"/>
  <conditionalFormatting sqref="R3:S3 R1:S1">
    <cfRule type="containsBlanks" dxfId="3" priority="3">
      <formula>LEN(TRIM(R1))=0</formula>
    </cfRule>
  </conditionalFormatting>
  <conditionalFormatting sqref="B14:O28">
    <cfRule type="containsBlanks" dxfId="2" priority="2">
      <formula>LEN(TRIM(B14))=0</formula>
    </cfRule>
  </conditionalFormatting>
  <conditionalFormatting sqref="R22:S28">
    <cfRule type="containsBlanks" dxfId="1" priority="1">
      <formula>LEN(TRIM(R22))=0</formula>
    </cfRule>
  </conditionalFormatting>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15</xdr:col>
                    <xdr:colOff>304800</xdr:colOff>
                    <xdr:row>17</xdr:row>
                    <xdr:rowOff>146050</xdr:rowOff>
                  </from>
                  <to>
                    <xdr:col>15</xdr:col>
                    <xdr:colOff>584200</xdr:colOff>
                    <xdr:row>17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FF31A12-A728-4127-8C25-838D794AE7E5}">
          <x14:formula1>
            <xm:f>入力フォーム用項目!$C$46:$C$52</xm:f>
          </x14:formula1>
          <xm:sqref>E14:E28</xm:sqref>
        </x14:dataValidation>
        <x14:dataValidation type="list" allowBlank="1" showInputMessage="1" showErrorMessage="1" xr:uid="{08D9F07C-1171-44A2-9558-94AB134312F0}">
          <x14:formula1>
            <xm:f>入力フォーム用項目!$C$42:$C$43</xm:f>
          </x14:formula1>
          <xm:sqref>F14:F28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D6A6-B888-4A9B-AB55-7599A06AF904}">
  <dimension ref="A1:T34"/>
  <sheetViews>
    <sheetView view="pageBreakPreview" zoomScaleNormal="100" zoomScaleSheetLayoutView="100" workbookViewId="0">
      <selection activeCell="K17" sqref="K17"/>
    </sheetView>
  </sheetViews>
  <sheetFormatPr defaultColWidth="9" defaultRowHeight="13"/>
  <cols>
    <col min="1" max="1" width="5.6328125" style="1" customWidth="1"/>
    <col min="2" max="4" width="6.6328125" style="1" customWidth="1"/>
    <col min="5" max="10" width="4.6328125" style="1" customWidth="1"/>
    <col min="11" max="11" width="5.6328125" style="1" customWidth="1"/>
    <col min="12" max="14" width="6.6328125" style="1" customWidth="1"/>
    <col min="15" max="20" width="4.6328125" style="1" customWidth="1"/>
    <col min="21" max="16384" width="9" style="1"/>
  </cols>
  <sheetData>
    <row r="1" spans="1:20" ht="27" customHeight="1" thickBot="1">
      <c r="B1" s="2158" t="s">
        <v>222</v>
      </c>
      <c r="C1" s="2158"/>
      <c r="D1" s="2158"/>
      <c r="E1" s="2158"/>
      <c r="F1" s="2158"/>
      <c r="G1" s="2158"/>
      <c r="H1" s="2158"/>
      <c r="I1" s="2158"/>
      <c r="J1" s="2158"/>
      <c r="K1" s="2158"/>
      <c r="L1" s="2158"/>
      <c r="M1" s="2158"/>
      <c r="N1" s="2158"/>
      <c r="O1" s="2158"/>
      <c r="P1" s="2158"/>
      <c r="Q1" s="2158"/>
      <c r="R1" s="2158"/>
      <c r="S1" s="2158"/>
      <c r="T1" s="2158"/>
    </row>
    <row r="2" spans="1:20" ht="19.5" customHeight="1" thickBot="1">
      <c r="A2" s="2159" t="s">
        <v>38</v>
      </c>
      <c r="B2" s="2159"/>
      <c r="C2" s="310"/>
      <c r="D2" s="310"/>
      <c r="E2" s="310"/>
      <c r="F2" s="311"/>
      <c r="G2" s="311"/>
      <c r="H2" s="312"/>
      <c r="I2" s="313"/>
      <c r="J2" s="313"/>
      <c r="K2" s="314"/>
      <c r="L2" s="314"/>
      <c r="M2" s="314"/>
      <c r="N2" s="2167" t="s">
        <v>256</v>
      </c>
      <c r="O2" s="2168"/>
      <c r="P2" s="2169" t="str">
        <f>基本情報シート!V6</f>
        <v xml:space="preserve"> </v>
      </c>
      <c r="Q2" s="2169"/>
      <c r="R2" s="2169"/>
      <c r="S2" s="2169"/>
      <c r="T2" s="2170"/>
    </row>
    <row r="3" spans="1:20" ht="30" customHeight="1" thickBot="1">
      <c r="A3" s="2171" t="s">
        <v>37</v>
      </c>
      <c r="B3" s="2172"/>
      <c r="C3" s="2160">
        <f>基本情報シート!F11</f>
        <v>0</v>
      </c>
      <c r="D3" s="2160"/>
      <c r="E3" s="2160"/>
      <c r="F3" s="2160"/>
      <c r="G3" s="2160"/>
      <c r="H3" s="2160"/>
      <c r="I3" s="2160"/>
      <c r="J3" s="2160"/>
      <c r="K3" s="2160"/>
      <c r="L3" s="2160"/>
      <c r="M3" s="2160"/>
      <c r="N3" s="2160"/>
      <c r="O3" s="2160"/>
      <c r="P3" s="2160"/>
      <c r="Q3" s="2160"/>
      <c r="R3" s="2160"/>
      <c r="S3" s="2160"/>
      <c r="T3" s="2161"/>
    </row>
    <row r="4" spans="1:20" ht="30" customHeight="1" thickBot="1">
      <c r="A4" s="2162" t="s">
        <v>15</v>
      </c>
      <c r="B4" s="2163"/>
      <c r="C4" s="2164" t="str">
        <f>基本情報シート!R11</f>
        <v xml:space="preserve"> </v>
      </c>
      <c r="D4" s="2164"/>
      <c r="E4" s="2164"/>
      <c r="F4" s="2164"/>
      <c r="G4" s="2164"/>
      <c r="H4" s="2164"/>
      <c r="I4" s="2164"/>
      <c r="J4" s="2164"/>
      <c r="K4" s="2165" t="s">
        <v>136</v>
      </c>
      <c r="L4" s="2165"/>
      <c r="M4" s="2164" t="str">
        <f>基本情報シート!V11</f>
        <v xml:space="preserve"> </v>
      </c>
      <c r="N4" s="2164"/>
      <c r="O4" s="2164"/>
      <c r="P4" s="2164"/>
      <c r="Q4" s="2164"/>
      <c r="R4" s="2164"/>
      <c r="S4" s="2164"/>
      <c r="T4" s="2166"/>
    </row>
    <row r="5" spans="1:20" ht="30" customHeight="1" thickBot="1">
      <c r="A5" s="2152" t="s">
        <v>124</v>
      </c>
      <c r="B5" s="2153"/>
      <c r="C5" s="2154" t="s">
        <v>129</v>
      </c>
      <c r="D5" s="2154"/>
      <c r="E5" s="2154"/>
      <c r="F5" s="2154"/>
      <c r="G5" s="2154"/>
      <c r="H5" s="2154"/>
      <c r="I5" s="2154"/>
      <c r="J5" s="2154"/>
      <c r="K5" s="2154"/>
      <c r="L5" s="2155" t="s">
        <v>262</v>
      </c>
      <c r="M5" s="2155"/>
      <c r="N5" s="2155"/>
      <c r="O5" s="2155"/>
      <c r="P5" s="2155"/>
      <c r="Q5" s="2155"/>
      <c r="R5" s="2155"/>
      <c r="S5" s="2155"/>
      <c r="T5" s="2156"/>
    </row>
    <row r="6" spans="1:20" ht="6.65" customHeight="1">
      <c r="A6" s="2157"/>
      <c r="B6" s="2157"/>
      <c r="C6" s="2157"/>
      <c r="D6" s="2157"/>
      <c r="E6" s="2157"/>
      <c r="F6" s="2157"/>
      <c r="G6" s="2157"/>
      <c r="H6" s="2157"/>
      <c r="I6" s="2157"/>
      <c r="J6" s="2157"/>
      <c r="K6" s="2157"/>
      <c r="L6" s="2157"/>
      <c r="M6" s="2157"/>
      <c r="N6" s="2157"/>
      <c r="O6" s="2157"/>
      <c r="P6" s="2157"/>
      <c r="Q6" s="2157"/>
      <c r="R6" s="2157"/>
      <c r="S6" s="2157"/>
      <c r="T6" s="2157"/>
    </row>
    <row r="7" spans="1:20" ht="18" customHeight="1">
      <c r="A7" s="2137" t="s">
        <v>186</v>
      </c>
      <c r="B7" s="2137"/>
      <c r="C7" s="2137"/>
      <c r="D7" s="2137"/>
      <c r="E7" s="2137"/>
      <c r="F7" s="2137"/>
      <c r="G7" s="2137"/>
      <c r="H7" s="2137"/>
      <c r="I7" s="2137"/>
      <c r="J7" s="2137"/>
      <c r="K7" s="2137"/>
      <c r="L7" s="2137"/>
      <c r="M7" s="2137"/>
      <c r="N7" s="2137"/>
      <c r="O7" s="2137"/>
      <c r="P7" s="2137"/>
      <c r="Q7" s="2137"/>
      <c r="R7" s="2137"/>
      <c r="S7" s="2137"/>
      <c r="T7" s="2137"/>
    </row>
    <row r="8" spans="1:20" ht="18" customHeight="1">
      <c r="A8" s="2137" t="s">
        <v>315</v>
      </c>
      <c r="B8" s="2137"/>
      <c r="C8" s="2137"/>
      <c r="D8" s="2137"/>
      <c r="E8" s="2137"/>
      <c r="F8" s="2137"/>
      <c r="G8" s="2137"/>
      <c r="H8" s="2137"/>
      <c r="I8" s="2137"/>
      <c r="J8" s="2137"/>
      <c r="K8" s="2137"/>
      <c r="L8" s="2137"/>
      <c r="M8" s="2137"/>
      <c r="N8" s="2137"/>
      <c r="O8" s="2137"/>
      <c r="P8" s="2137"/>
      <c r="Q8" s="2137"/>
      <c r="R8" s="2137"/>
      <c r="S8" s="2137"/>
      <c r="T8" s="2137"/>
    </row>
    <row r="9" spans="1:20" ht="18" customHeight="1">
      <c r="A9" s="2137" t="s">
        <v>172</v>
      </c>
      <c r="B9" s="2137"/>
      <c r="C9" s="2137"/>
      <c r="D9" s="2137"/>
      <c r="E9" s="2137"/>
      <c r="F9" s="2137"/>
      <c r="G9" s="2137"/>
      <c r="H9" s="2137"/>
      <c r="I9" s="2137"/>
      <c r="J9" s="2137"/>
      <c r="K9" s="2137"/>
      <c r="L9" s="2137"/>
      <c r="M9" s="2137"/>
      <c r="N9" s="2137"/>
      <c r="O9" s="2137"/>
      <c r="P9" s="2137"/>
      <c r="Q9" s="2137"/>
      <c r="R9" s="2137"/>
      <c r="S9" s="2137"/>
      <c r="T9" s="2137"/>
    </row>
    <row r="10" spans="1:20" ht="18" customHeight="1" thickBot="1">
      <c r="A10" s="2138" t="s">
        <v>161</v>
      </c>
      <c r="B10" s="2139"/>
      <c r="C10" s="2139"/>
      <c r="D10" s="2139"/>
      <c r="E10" s="2139"/>
      <c r="F10" s="2139"/>
      <c r="G10" s="2139"/>
      <c r="H10" s="2139"/>
      <c r="I10" s="2139"/>
      <c r="J10" s="2139"/>
      <c r="K10" s="2139"/>
      <c r="L10" s="2139"/>
      <c r="M10" s="2139"/>
      <c r="N10" s="2139"/>
      <c r="O10" s="2139"/>
      <c r="P10" s="2139"/>
      <c r="Q10" s="2139"/>
      <c r="R10" s="2139"/>
      <c r="S10" s="2139"/>
      <c r="T10" s="2139"/>
    </row>
    <row r="11" spans="1:20" ht="20.149999999999999" customHeight="1">
      <c r="A11" s="2140" t="s">
        <v>77</v>
      </c>
      <c r="B11" s="2141"/>
      <c r="C11" s="2141"/>
      <c r="D11" s="2142"/>
      <c r="E11" s="315"/>
      <c r="F11" s="347" t="s">
        <v>126</v>
      </c>
      <c r="G11" s="316"/>
      <c r="H11" s="348" t="s">
        <v>127</v>
      </c>
      <c r="I11" s="317"/>
      <c r="J11" s="349" t="s">
        <v>128</v>
      </c>
      <c r="K11" s="2140" t="s">
        <v>77</v>
      </c>
      <c r="L11" s="2141"/>
      <c r="M11" s="2141"/>
      <c r="N11" s="2142"/>
      <c r="O11" s="316"/>
      <c r="P11" s="347" t="s">
        <v>126</v>
      </c>
      <c r="Q11" s="315"/>
      <c r="R11" s="348" t="s">
        <v>127</v>
      </c>
      <c r="S11" s="317"/>
      <c r="T11" s="349" t="s">
        <v>128</v>
      </c>
    </row>
    <row r="12" spans="1:20" s="4" customFormat="1" ht="30.75" customHeight="1">
      <c r="A12" s="350" t="s">
        <v>171</v>
      </c>
      <c r="B12" s="2143" t="s">
        <v>125</v>
      </c>
      <c r="C12" s="2144"/>
      <c r="D12" s="2145"/>
      <c r="E12" s="2146" t="s">
        <v>130</v>
      </c>
      <c r="F12" s="2147"/>
      <c r="G12" s="2148" t="s">
        <v>636</v>
      </c>
      <c r="H12" s="2149"/>
      <c r="I12" s="2150" t="s">
        <v>637</v>
      </c>
      <c r="J12" s="2151"/>
      <c r="K12" s="350" t="s">
        <v>171</v>
      </c>
      <c r="L12" s="2143" t="s">
        <v>125</v>
      </c>
      <c r="M12" s="2144"/>
      <c r="N12" s="2145"/>
      <c r="O12" s="2146" t="s">
        <v>130</v>
      </c>
      <c r="P12" s="2147"/>
      <c r="Q12" s="2148" t="s">
        <v>636</v>
      </c>
      <c r="R12" s="2149"/>
      <c r="S12" s="2150" t="s">
        <v>637</v>
      </c>
      <c r="T12" s="2151"/>
    </row>
    <row r="13" spans="1:20" ht="25" customHeight="1">
      <c r="A13" s="301"/>
      <c r="B13" s="2127" t="str">
        <f>IFERROR(VLOOKUP(A13,食材一覧!$B$7:$I$70,2,FALSE),"")</f>
        <v/>
      </c>
      <c r="C13" s="2128"/>
      <c r="D13" s="2129"/>
      <c r="E13" s="2130"/>
      <c r="F13" s="2131"/>
      <c r="G13" s="2123" t="str">
        <f>IFERROR(VLOOKUP(A13,食材一覧!$B$7:$I$70,3,FALSE),"")</f>
        <v/>
      </c>
      <c r="H13" s="2124"/>
      <c r="I13" s="2125" t="str">
        <f>IFERROR(E13*G13,"")</f>
        <v/>
      </c>
      <c r="J13" s="2126"/>
      <c r="K13" s="301"/>
      <c r="L13" s="2127" t="str">
        <f>IFERROR(VLOOKUP(K13,食材一覧!$B$7:$I$70,2,FALSE),"")</f>
        <v/>
      </c>
      <c r="M13" s="2128"/>
      <c r="N13" s="2129"/>
      <c r="O13" s="2135"/>
      <c r="P13" s="2136"/>
      <c r="Q13" s="2123" t="str">
        <f>IFERROR(VLOOKUP(K13,食材一覧!$B$7:$I$70,3,FALSE),"")</f>
        <v/>
      </c>
      <c r="R13" s="2124"/>
      <c r="S13" s="2125" t="str">
        <f>IFERROR(O13*Q13,"")</f>
        <v/>
      </c>
      <c r="T13" s="2126"/>
    </row>
    <row r="14" spans="1:20" ht="25" customHeight="1">
      <c r="A14" s="301"/>
      <c r="B14" s="2127" t="str">
        <f>IFERROR(VLOOKUP(A14,食材一覧!$B$7:$I$70,2,FALSE),"")</f>
        <v/>
      </c>
      <c r="C14" s="2128"/>
      <c r="D14" s="2129"/>
      <c r="E14" s="2130"/>
      <c r="F14" s="2131"/>
      <c r="G14" s="2123" t="str">
        <f>IFERROR(VLOOKUP(A14,食材一覧!$B$7:$I$70,3,FALSE),"")</f>
        <v/>
      </c>
      <c r="H14" s="2124"/>
      <c r="I14" s="2125" t="str">
        <f t="shared" ref="I14:I32" si="0">IFERROR(E14*G14,"")</f>
        <v/>
      </c>
      <c r="J14" s="2126"/>
      <c r="K14" s="301"/>
      <c r="L14" s="2127" t="str">
        <f>IFERROR(VLOOKUP(K14,食材一覧!$B$7:$I$70,2,FALSE),"")</f>
        <v/>
      </c>
      <c r="M14" s="2128"/>
      <c r="N14" s="2129"/>
      <c r="O14" s="2135"/>
      <c r="P14" s="2136"/>
      <c r="Q14" s="2123" t="str">
        <f>IFERROR(VLOOKUP(K14,食材一覧!$B$7:$I$70,3,FALSE),"")</f>
        <v/>
      </c>
      <c r="R14" s="2124"/>
      <c r="S14" s="2125" t="str">
        <f t="shared" ref="S14:S32" si="1">IFERROR(O14*Q14,"")</f>
        <v/>
      </c>
      <c r="T14" s="2126"/>
    </row>
    <row r="15" spans="1:20" ht="25" customHeight="1">
      <c r="A15" s="301"/>
      <c r="B15" s="2127" t="str">
        <f>IFERROR(VLOOKUP(A15,食材一覧!$B$7:$I$70,2,FALSE),"")</f>
        <v/>
      </c>
      <c r="C15" s="2128"/>
      <c r="D15" s="2129"/>
      <c r="E15" s="2130"/>
      <c r="F15" s="2131"/>
      <c r="G15" s="2123" t="str">
        <f>IFERROR(VLOOKUP(A15,食材一覧!$B$7:$I$70,3,FALSE),"")</f>
        <v/>
      </c>
      <c r="H15" s="2124"/>
      <c r="I15" s="2125" t="str">
        <f t="shared" si="0"/>
        <v/>
      </c>
      <c r="J15" s="2126"/>
      <c r="K15" s="301"/>
      <c r="L15" s="2127" t="str">
        <f>IFERROR(VLOOKUP(K15,食材一覧!$B$7:$I$70,2,FALSE),"")</f>
        <v/>
      </c>
      <c r="M15" s="2128"/>
      <c r="N15" s="2129"/>
      <c r="O15" s="2135"/>
      <c r="P15" s="2136"/>
      <c r="Q15" s="2123" t="str">
        <f>IFERROR(VLOOKUP(K15,食材一覧!$B$7:$I$70,3,FALSE),"")</f>
        <v/>
      </c>
      <c r="R15" s="2124"/>
      <c r="S15" s="2125" t="str">
        <f t="shared" si="1"/>
        <v/>
      </c>
      <c r="T15" s="2126"/>
    </row>
    <row r="16" spans="1:20" ht="25" customHeight="1">
      <c r="A16" s="301"/>
      <c r="B16" s="2127" t="str">
        <f>IFERROR(VLOOKUP(A16,食材一覧!$B$7:$I$70,2,FALSE),"")</f>
        <v/>
      </c>
      <c r="C16" s="2128"/>
      <c r="D16" s="2129"/>
      <c r="E16" s="2130"/>
      <c r="F16" s="2131"/>
      <c r="G16" s="2123" t="str">
        <f>IFERROR(VLOOKUP(A16,食材一覧!$B$7:$I$70,3,FALSE),"")</f>
        <v/>
      </c>
      <c r="H16" s="2124"/>
      <c r="I16" s="2125" t="str">
        <f t="shared" si="0"/>
        <v/>
      </c>
      <c r="J16" s="2126"/>
      <c r="K16" s="301"/>
      <c r="L16" s="2127" t="str">
        <f>IFERROR(VLOOKUP(K16,食材一覧!$B$7:$I$70,2,FALSE),"")</f>
        <v/>
      </c>
      <c r="M16" s="2128"/>
      <c r="N16" s="2129"/>
      <c r="O16" s="2135"/>
      <c r="P16" s="2136"/>
      <c r="Q16" s="2123" t="str">
        <f>IFERROR(VLOOKUP(K16,食材一覧!$B$7:$I$70,3,FALSE),"")</f>
        <v/>
      </c>
      <c r="R16" s="2124"/>
      <c r="S16" s="2125" t="str">
        <f t="shared" si="1"/>
        <v/>
      </c>
      <c r="T16" s="2126"/>
    </row>
    <row r="17" spans="1:20" ht="25" customHeight="1">
      <c r="A17" s="301"/>
      <c r="B17" s="2127" t="str">
        <f>IFERROR(VLOOKUP(A17,食材一覧!$B$7:$I$70,2,FALSE),"")</f>
        <v/>
      </c>
      <c r="C17" s="2128"/>
      <c r="D17" s="2129"/>
      <c r="E17" s="2130"/>
      <c r="F17" s="2131"/>
      <c r="G17" s="2123" t="str">
        <f>IFERROR(VLOOKUP(A17,食材一覧!$B$7:$I$70,3,FALSE),"")</f>
        <v/>
      </c>
      <c r="H17" s="2124"/>
      <c r="I17" s="2125" t="str">
        <f t="shared" si="0"/>
        <v/>
      </c>
      <c r="J17" s="2126"/>
      <c r="K17" s="301"/>
      <c r="L17" s="2127" t="str">
        <f>IFERROR(VLOOKUP(K17,食材一覧!$B$7:$I$70,2,FALSE),"")</f>
        <v/>
      </c>
      <c r="M17" s="2128"/>
      <c r="N17" s="2129"/>
      <c r="O17" s="2135"/>
      <c r="P17" s="2136"/>
      <c r="Q17" s="2123" t="str">
        <f>IFERROR(VLOOKUP(K17,食材一覧!$B$7:$I$70,3,FALSE),"")</f>
        <v/>
      </c>
      <c r="R17" s="2124"/>
      <c r="S17" s="2125" t="str">
        <f t="shared" si="1"/>
        <v/>
      </c>
      <c r="T17" s="2126"/>
    </row>
    <row r="18" spans="1:20" ht="25" customHeight="1">
      <c r="A18" s="301"/>
      <c r="B18" s="2127" t="str">
        <f>IFERROR(VLOOKUP(A18,食材一覧!$B$7:$I$70,2,FALSE),"")</f>
        <v/>
      </c>
      <c r="C18" s="2128"/>
      <c r="D18" s="2129"/>
      <c r="E18" s="2130"/>
      <c r="F18" s="2131"/>
      <c r="G18" s="2123" t="str">
        <f>IFERROR(VLOOKUP(A18,食材一覧!$B$7:$I$70,3,FALSE),"")</f>
        <v/>
      </c>
      <c r="H18" s="2124"/>
      <c r="I18" s="2125" t="str">
        <f t="shared" si="0"/>
        <v/>
      </c>
      <c r="J18" s="2126"/>
      <c r="K18" s="301"/>
      <c r="L18" s="2127" t="str">
        <f>IFERROR(VLOOKUP(K18,食材一覧!$B$7:$I$70,2,FALSE),"")</f>
        <v/>
      </c>
      <c r="M18" s="2128"/>
      <c r="N18" s="2129"/>
      <c r="O18" s="2135"/>
      <c r="P18" s="2136"/>
      <c r="Q18" s="2123" t="str">
        <f>IFERROR(VLOOKUP(K18,食材一覧!$B$7:$I$70,3,FALSE),"")</f>
        <v/>
      </c>
      <c r="R18" s="2124"/>
      <c r="S18" s="2125" t="str">
        <f t="shared" si="1"/>
        <v/>
      </c>
      <c r="T18" s="2126"/>
    </row>
    <row r="19" spans="1:20" ht="25" customHeight="1">
      <c r="A19" s="301"/>
      <c r="B19" s="2127" t="str">
        <f>IFERROR(VLOOKUP(A19,食材一覧!$B$7:$I$70,2,FALSE),"")</f>
        <v/>
      </c>
      <c r="C19" s="2128"/>
      <c r="D19" s="2129"/>
      <c r="E19" s="2130"/>
      <c r="F19" s="2131"/>
      <c r="G19" s="2123" t="str">
        <f>IFERROR(VLOOKUP(A19,食材一覧!$B$7:$I$70,3,FALSE),"")</f>
        <v/>
      </c>
      <c r="H19" s="2124"/>
      <c r="I19" s="2125" t="str">
        <f t="shared" si="0"/>
        <v/>
      </c>
      <c r="J19" s="2126"/>
      <c r="K19" s="301"/>
      <c r="L19" s="2127" t="str">
        <f>IFERROR(VLOOKUP(K19,食材一覧!$B$7:$I$70,2,FALSE),"")</f>
        <v/>
      </c>
      <c r="M19" s="2128"/>
      <c r="N19" s="2129"/>
      <c r="O19" s="2135"/>
      <c r="P19" s="2136"/>
      <c r="Q19" s="2123" t="str">
        <f>IFERROR(VLOOKUP(K19,食材一覧!$B$7:$I$70,3,FALSE),"")</f>
        <v/>
      </c>
      <c r="R19" s="2124"/>
      <c r="S19" s="2125" t="str">
        <f t="shared" si="1"/>
        <v/>
      </c>
      <c r="T19" s="2126"/>
    </row>
    <row r="20" spans="1:20" ht="25" customHeight="1">
      <c r="A20" s="301"/>
      <c r="B20" s="2127" t="str">
        <f>IFERROR(VLOOKUP(A20,食材一覧!$B$7:$I$70,2,FALSE),"")</f>
        <v/>
      </c>
      <c r="C20" s="2128"/>
      <c r="D20" s="2129"/>
      <c r="E20" s="2130"/>
      <c r="F20" s="2131"/>
      <c r="G20" s="2123" t="str">
        <f>IFERROR(VLOOKUP(A20,食材一覧!$B$7:$I$70,3,FALSE),"")</f>
        <v/>
      </c>
      <c r="H20" s="2124"/>
      <c r="I20" s="2125" t="str">
        <f t="shared" si="0"/>
        <v/>
      </c>
      <c r="J20" s="2126"/>
      <c r="K20" s="301"/>
      <c r="L20" s="2127" t="str">
        <f>IFERROR(VLOOKUP(K20,食材一覧!$B$7:$I$70,2,FALSE),"")</f>
        <v/>
      </c>
      <c r="M20" s="2128"/>
      <c r="N20" s="2129"/>
      <c r="O20" s="2135"/>
      <c r="P20" s="2136"/>
      <c r="Q20" s="2123" t="str">
        <f>IFERROR(VLOOKUP(K20,食材一覧!$B$7:$I$70,3,FALSE),"")</f>
        <v/>
      </c>
      <c r="R20" s="2124"/>
      <c r="S20" s="2125" t="str">
        <f t="shared" si="1"/>
        <v/>
      </c>
      <c r="T20" s="2126"/>
    </row>
    <row r="21" spans="1:20" ht="25" customHeight="1">
      <c r="A21" s="301"/>
      <c r="B21" s="2127" t="str">
        <f>IFERROR(VLOOKUP(A21,食材一覧!$B$7:$I$70,2,FALSE),"")</f>
        <v/>
      </c>
      <c r="C21" s="2128"/>
      <c r="D21" s="2129"/>
      <c r="E21" s="2130"/>
      <c r="F21" s="2131"/>
      <c r="G21" s="2123" t="str">
        <f>IFERROR(VLOOKUP(A21,食材一覧!$B$7:$I$70,3,FALSE),"")</f>
        <v/>
      </c>
      <c r="H21" s="2124"/>
      <c r="I21" s="2125" t="str">
        <f t="shared" si="0"/>
        <v/>
      </c>
      <c r="J21" s="2126"/>
      <c r="K21" s="301"/>
      <c r="L21" s="2127" t="str">
        <f>IFERROR(VLOOKUP(K21,食材一覧!$B$7:$I$70,2,FALSE),"")</f>
        <v/>
      </c>
      <c r="M21" s="2128"/>
      <c r="N21" s="2129"/>
      <c r="O21" s="2135"/>
      <c r="P21" s="2136"/>
      <c r="Q21" s="2123" t="str">
        <f>IFERROR(VLOOKUP(K21,食材一覧!$B$7:$I$70,3,FALSE),"")</f>
        <v/>
      </c>
      <c r="R21" s="2124"/>
      <c r="S21" s="2125" t="str">
        <f t="shared" si="1"/>
        <v/>
      </c>
      <c r="T21" s="2126"/>
    </row>
    <row r="22" spans="1:20" ht="25" customHeight="1">
      <c r="A22" s="301"/>
      <c r="B22" s="2127" t="str">
        <f>IFERROR(VLOOKUP(A22,食材一覧!$B$7:$I$70,2,FALSE),"")</f>
        <v/>
      </c>
      <c r="C22" s="2128"/>
      <c r="D22" s="2129"/>
      <c r="E22" s="2130"/>
      <c r="F22" s="2131"/>
      <c r="G22" s="2123" t="str">
        <f>IFERROR(VLOOKUP(A22,食材一覧!$B$7:$I$70,3,FALSE),"")</f>
        <v/>
      </c>
      <c r="H22" s="2124"/>
      <c r="I22" s="2125" t="str">
        <f t="shared" si="0"/>
        <v/>
      </c>
      <c r="J22" s="2126"/>
      <c r="K22" s="301"/>
      <c r="L22" s="2127" t="str">
        <f>IFERROR(VLOOKUP(K22,食材一覧!$B$7:$I$70,2,FALSE),"")</f>
        <v/>
      </c>
      <c r="M22" s="2128"/>
      <c r="N22" s="2129"/>
      <c r="O22" s="2135"/>
      <c r="P22" s="2136"/>
      <c r="Q22" s="2123" t="str">
        <f>IFERROR(VLOOKUP(K22,食材一覧!$B$7:$I$70,3,FALSE),"")</f>
        <v/>
      </c>
      <c r="R22" s="2124"/>
      <c r="S22" s="2125" t="str">
        <f t="shared" si="1"/>
        <v/>
      </c>
      <c r="T22" s="2126"/>
    </row>
    <row r="23" spans="1:20" ht="25" customHeight="1">
      <c r="A23" s="301"/>
      <c r="B23" s="2127" t="str">
        <f>IFERROR(VLOOKUP(A23,食材一覧!$B$7:$I$70,2,FALSE),"")</f>
        <v/>
      </c>
      <c r="C23" s="2128"/>
      <c r="D23" s="2129"/>
      <c r="E23" s="2130"/>
      <c r="F23" s="2131"/>
      <c r="G23" s="2123" t="str">
        <f>IFERROR(VLOOKUP(A23,食材一覧!$B$7:$I$70,3,FALSE),"")</f>
        <v/>
      </c>
      <c r="H23" s="2124"/>
      <c r="I23" s="2125" t="str">
        <f t="shared" si="0"/>
        <v/>
      </c>
      <c r="J23" s="2126"/>
      <c r="K23" s="301"/>
      <c r="L23" s="2127" t="str">
        <f>IFERROR(VLOOKUP(K23,食材一覧!$B$7:$I$70,2,FALSE),"")</f>
        <v/>
      </c>
      <c r="M23" s="2128"/>
      <c r="N23" s="2129"/>
      <c r="O23" s="2135"/>
      <c r="P23" s="2136"/>
      <c r="Q23" s="2123" t="str">
        <f>IFERROR(VLOOKUP(K23,食材一覧!$B$7:$I$70,3,FALSE),"")</f>
        <v/>
      </c>
      <c r="R23" s="2124"/>
      <c r="S23" s="2125" t="str">
        <f t="shared" si="1"/>
        <v/>
      </c>
      <c r="T23" s="2126"/>
    </row>
    <row r="24" spans="1:20" ht="25" customHeight="1">
      <c r="A24" s="301"/>
      <c r="B24" s="2127" t="str">
        <f>IFERROR(VLOOKUP(A24,食材一覧!$B$7:$I$70,2,FALSE),"")</f>
        <v/>
      </c>
      <c r="C24" s="2128"/>
      <c r="D24" s="2129"/>
      <c r="E24" s="2130"/>
      <c r="F24" s="2131"/>
      <c r="G24" s="2123" t="str">
        <f>IFERROR(VLOOKUP(A24,食材一覧!$B$7:$I$70,3,FALSE),"")</f>
        <v/>
      </c>
      <c r="H24" s="2124"/>
      <c r="I24" s="2125" t="str">
        <f t="shared" si="0"/>
        <v/>
      </c>
      <c r="J24" s="2126"/>
      <c r="K24" s="301"/>
      <c r="L24" s="2127" t="str">
        <f>IFERROR(VLOOKUP(K24,食材一覧!$B$7:$I$70,2,FALSE),"")</f>
        <v/>
      </c>
      <c r="M24" s="2128"/>
      <c r="N24" s="2129"/>
      <c r="O24" s="2135"/>
      <c r="P24" s="2136"/>
      <c r="Q24" s="2123" t="str">
        <f>IFERROR(VLOOKUP(K24,食材一覧!$B$7:$I$70,3,FALSE),"")</f>
        <v/>
      </c>
      <c r="R24" s="2124"/>
      <c r="S24" s="2125" t="str">
        <f t="shared" si="1"/>
        <v/>
      </c>
      <c r="T24" s="2126"/>
    </row>
    <row r="25" spans="1:20" ht="25" customHeight="1">
      <c r="A25" s="301"/>
      <c r="B25" s="2127" t="str">
        <f>IFERROR(VLOOKUP(A25,食材一覧!$B$7:$I$70,2,FALSE),"")</f>
        <v/>
      </c>
      <c r="C25" s="2128"/>
      <c r="D25" s="2129"/>
      <c r="E25" s="2130"/>
      <c r="F25" s="2131"/>
      <c r="G25" s="2123" t="str">
        <f>IFERROR(VLOOKUP(A25,食材一覧!$B$7:$I$70,3,FALSE),"")</f>
        <v/>
      </c>
      <c r="H25" s="2124"/>
      <c r="I25" s="2125" t="str">
        <f t="shared" si="0"/>
        <v/>
      </c>
      <c r="J25" s="2126"/>
      <c r="K25" s="301"/>
      <c r="L25" s="2127" t="str">
        <f>IFERROR(VLOOKUP(K25,食材一覧!$B$7:$I$70,2,FALSE),"")</f>
        <v/>
      </c>
      <c r="M25" s="2128"/>
      <c r="N25" s="2129"/>
      <c r="O25" s="2135"/>
      <c r="P25" s="2136"/>
      <c r="Q25" s="2123" t="str">
        <f>IFERROR(VLOOKUP(K25,食材一覧!$B$7:$I$70,3,FALSE),"")</f>
        <v/>
      </c>
      <c r="R25" s="2124"/>
      <c r="S25" s="2125" t="str">
        <f t="shared" si="1"/>
        <v/>
      </c>
      <c r="T25" s="2126"/>
    </row>
    <row r="26" spans="1:20" ht="25" customHeight="1">
      <c r="A26" s="301"/>
      <c r="B26" s="2127" t="str">
        <f>IFERROR(VLOOKUP(A26,食材一覧!$B$7:$I$70,2,FALSE),"")</f>
        <v/>
      </c>
      <c r="C26" s="2128"/>
      <c r="D26" s="2129"/>
      <c r="E26" s="2130"/>
      <c r="F26" s="2131"/>
      <c r="G26" s="2123" t="str">
        <f>IFERROR(VLOOKUP(A26,食材一覧!$B$7:$I$70,3,FALSE),"")</f>
        <v/>
      </c>
      <c r="H26" s="2124"/>
      <c r="I26" s="2125" t="str">
        <f t="shared" si="0"/>
        <v/>
      </c>
      <c r="J26" s="2126"/>
      <c r="K26" s="301"/>
      <c r="L26" s="2127" t="str">
        <f>IFERROR(VLOOKUP(K26,食材一覧!$B$7:$I$70,2,FALSE),"")</f>
        <v/>
      </c>
      <c r="M26" s="2128"/>
      <c r="N26" s="2129"/>
      <c r="O26" s="2135"/>
      <c r="P26" s="2136"/>
      <c r="Q26" s="2123" t="str">
        <f>IFERROR(VLOOKUP(K26,食材一覧!$B$7:$I$70,3,FALSE),"")</f>
        <v/>
      </c>
      <c r="R26" s="2124"/>
      <c r="S26" s="2125" t="str">
        <f t="shared" si="1"/>
        <v/>
      </c>
      <c r="T26" s="2126"/>
    </row>
    <row r="27" spans="1:20" ht="25" customHeight="1">
      <c r="A27" s="301"/>
      <c r="B27" s="2127" t="str">
        <f>IFERROR(VLOOKUP(A27,食材一覧!$B$7:$I$70,2,FALSE),"")</f>
        <v/>
      </c>
      <c r="C27" s="2128"/>
      <c r="D27" s="2129"/>
      <c r="E27" s="2130"/>
      <c r="F27" s="2131"/>
      <c r="G27" s="2123" t="str">
        <f>IFERROR(VLOOKUP(A27,食材一覧!$B$7:$I$70,3,FALSE),"")</f>
        <v/>
      </c>
      <c r="H27" s="2124"/>
      <c r="I27" s="2125" t="str">
        <f t="shared" si="0"/>
        <v/>
      </c>
      <c r="J27" s="2126"/>
      <c r="K27" s="301"/>
      <c r="L27" s="2127" t="str">
        <f>IFERROR(VLOOKUP(K27,食材一覧!$B$7:$I$70,2,FALSE),"")</f>
        <v/>
      </c>
      <c r="M27" s="2128"/>
      <c r="N27" s="2129"/>
      <c r="O27" s="2135"/>
      <c r="P27" s="2136"/>
      <c r="Q27" s="2123" t="str">
        <f>IFERROR(VLOOKUP(K27,食材一覧!$B$7:$I$70,3,FALSE),"")</f>
        <v/>
      </c>
      <c r="R27" s="2124"/>
      <c r="S27" s="2125" t="str">
        <f t="shared" si="1"/>
        <v/>
      </c>
      <c r="T27" s="2126"/>
    </row>
    <row r="28" spans="1:20" ht="25" customHeight="1">
      <c r="A28" s="301"/>
      <c r="B28" s="2127" t="str">
        <f>IFERROR(VLOOKUP(A28,食材一覧!$B$7:$I$70,2,FALSE),"")</f>
        <v/>
      </c>
      <c r="C28" s="2128"/>
      <c r="D28" s="2129"/>
      <c r="E28" s="2130"/>
      <c r="F28" s="2131"/>
      <c r="G28" s="2123" t="str">
        <f>IFERROR(VLOOKUP(A28,食材一覧!$B$7:$I$70,3,FALSE),"")</f>
        <v/>
      </c>
      <c r="H28" s="2124"/>
      <c r="I28" s="2125" t="str">
        <f t="shared" si="0"/>
        <v/>
      </c>
      <c r="J28" s="2126"/>
      <c r="K28" s="301"/>
      <c r="L28" s="2127" t="str">
        <f>IFERROR(VLOOKUP(K28,食材一覧!$B$7:$I$70,2,FALSE),"")</f>
        <v/>
      </c>
      <c r="M28" s="2128"/>
      <c r="N28" s="2129"/>
      <c r="O28" s="2135"/>
      <c r="P28" s="2136"/>
      <c r="Q28" s="2123" t="str">
        <f>IFERROR(VLOOKUP(K28,食材一覧!$B$7:$I$70,3,FALSE),"")</f>
        <v/>
      </c>
      <c r="R28" s="2124"/>
      <c r="S28" s="2125" t="str">
        <f t="shared" si="1"/>
        <v/>
      </c>
      <c r="T28" s="2126"/>
    </row>
    <row r="29" spans="1:20" ht="25" customHeight="1">
      <c r="A29" s="301"/>
      <c r="B29" s="2127" t="str">
        <f>IFERROR(VLOOKUP(A29,食材一覧!$B$7:$I$70,2,FALSE),"")</f>
        <v/>
      </c>
      <c r="C29" s="2128"/>
      <c r="D29" s="2129"/>
      <c r="E29" s="2130"/>
      <c r="F29" s="2131"/>
      <c r="G29" s="2123" t="str">
        <f>IFERROR(VLOOKUP(A29,食材一覧!$B$7:$I$70,3,FALSE),"")</f>
        <v/>
      </c>
      <c r="H29" s="2124"/>
      <c r="I29" s="2125" t="str">
        <f t="shared" si="0"/>
        <v/>
      </c>
      <c r="J29" s="2126"/>
      <c r="K29" s="301"/>
      <c r="L29" s="2127" t="str">
        <f>IFERROR(VLOOKUP(K29,食材一覧!$B$7:$I$70,2,FALSE),"")</f>
        <v/>
      </c>
      <c r="M29" s="2128"/>
      <c r="N29" s="2129"/>
      <c r="O29" s="2135"/>
      <c r="P29" s="2136"/>
      <c r="Q29" s="2123" t="str">
        <f>IFERROR(VLOOKUP(K29,食材一覧!$B$7:$I$70,3,FALSE),"")</f>
        <v/>
      </c>
      <c r="R29" s="2124"/>
      <c r="S29" s="2125" t="str">
        <f t="shared" si="1"/>
        <v/>
      </c>
      <c r="T29" s="2126"/>
    </row>
    <row r="30" spans="1:20" ht="25" customHeight="1">
      <c r="A30" s="301"/>
      <c r="B30" s="2127" t="str">
        <f>IFERROR(VLOOKUP(A30,食材一覧!$B$7:$I$70,2,FALSE),"")</f>
        <v/>
      </c>
      <c r="C30" s="2128"/>
      <c r="D30" s="2129"/>
      <c r="E30" s="2130"/>
      <c r="F30" s="2131"/>
      <c r="G30" s="2123" t="str">
        <f>IFERROR(VLOOKUP(A30,食材一覧!$B$7:$I$70,3,FALSE),"")</f>
        <v/>
      </c>
      <c r="H30" s="2124"/>
      <c r="I30" s="2125" t="str">
        <f t="shared" si="0"/>
        <v/>
      </c>
      <c r="J30" s="2126"/>
      <c r="K30" s="301"/>
      <c r="L30" s="2127" t="str">
        <f>IFERROR(VLOOKUP(K30,食材一覧!$B$7:$I$70,2,FALSE),"")</f>
        <v/>
      </c>
      <c r="M30" s="2128"/>
      <c r="N30" s="2129"/>
      <c r="O30" s="2135"/>
      <c r="P30" s="2136"/>
      <c r="Q30" s="2123" t="str">
        <f>IFERROR(VLOOKUP(K30,食材一覧!$B$7:$I$70,3,FALSE),"")</f>
        <v/>
      </c>
      <c r="R30" s="2124"/>
      <c r="S30" s="2125" t="str">
        <f t="shared" si="1"/>
        <v/>
      </c>
      <c r="T30" s="2126"/>
    </row>
    <row r="31" spans="1:20" ht="25" customHeight="1">
      <c r="A31" s="301"/>
      <c r="B31" s="2127" t="str">
        <f>IFERROR(VLOOKUP(A31,食材一覧!$B$7:$I$70,2,FALSE),"")</f>
        <v/>
      </c>
      <c r="C31" s="2128"/>
      <c r="D31" s="2129"/>
      <c r="E31" s="2130"/>
      <c r="F31" s="2131"/>
      <c r="G31" s="2123" t="str">
        <f>IFERROR(VLOOKUP(A31,食材一覧!$B$7:$I$70,3,FALSE),"")</f>
        <v/>
      </c>
      <c r="H31" s="2124"/>
      <c r="I31" s="2125" t="str">
        <f t="shared" si="0"/>
        <v/>
      </c>
      <c r="J31" s="2126"/>
      <c r="K31" s="301"/>
      <c r="L31" s="2127" t="str">
        <f>IFERROR(VLOOKUP(K31,食材一覧!$B$7:$I$70,2,FALSE),"")</f>
        <v/>
      </c>
      <c r="M31" s="2128"/>
      <c r="N31" s="2129"/>
      <c r="O31" s="2135"/>
      <c r="P31" s="2136"/>
      <c r="Q31" s="2123" t="str">
        <f>IFERROR(VLOOKUP(K31,食材一覧!$B$7:$I$70,3,FALSE),"")</f>
        <v/>
      </c>
      <c r="R31" s="2124"/>
      <c r="S31" s="2125" t="str">
        <f t="shared" si="1"/>
        <v/>
      </c>
      <c r="T31" s="2126"/>
    </row>
    <row r="32" spans="1:20" ht="25" customHeight="1" thickBot="1">
      <c r="A32" s="301"/>
      <c r="B32" s="2127" t="str">
        <f>IFERROR(VLOOKUP(A32,食材一覧!$B$7:$I$70,2,FALSE),"")</f>
        <v/>
      </c>
      <c r="C32" s="2128"/>
      <c r="D32" s="2129"/>
      <c r="E32" s="2130"/>
      <c r="F32" s="2131"/>
      <c r="G32" s="2123" t="str">
        <f>IFERROR(VLOOKUP(A32,食材一覧!$B$7:$I$70,3,FALSE),"")</f>
        <v/>
      </c>
      <c r="H32" s="2124"/>
      <c r="I32" s="2125" t="str">
        <f t="shared" si="0"/>
        <v/>
      </c>
      <c r="J32" s="2126"/>
      <c r="K32" s="301"/>
      <c r="L32" s="2132" t="str">
        <f>IFERROR(VLOOKUP(K32,食材一覧!$B$7:$I$70,2,FALSE),"")</f>
        <v/>
      </c>
      <c r="M32" s="2133"/>
      <c r="N32" s="2134"/>
      <c r="O32" s="2135"/>
      <c r="P32" s="2136"/>
      <c r="Q32" s="2123" t="str">
        <f>IFERROR(VLOOKUP(K32,食材一覧!$B$7:$I$70,3,FALSE),"")</f>
        <v/>
      </c>
      <c r="R32" s="2124"/>
      <c r="S32" s="2125" t="str">
        <f t="shared" si="1"/>
        <v/>
      </c>
      <c r="T32" s="2126"/>
    </row>
    <row r="33" spans="1:20" ht="20.149999999999999" customHeight="1" thickBot="1">
      <c r="A33" s="2117" t="s">
        <v>638</v>
      </c>
      <c r="B33" s="2118"/>
      <c r="C33" s="2118"/>
      <c r="D33" s="2119"/>
      <c r="E33" s="2120">
        <f>SUM(E13:F32)</f>
        <v>0</v>
      </c>
      <c r="F33" s="2121"/>
      <c r="G33" s="2115">
        <f>SUM(I13:J32)</f>
        <v>0</v>
      </c>
      <c r="H33" s="2116"/>
      <c r="I33" s="2116"/>
      <c r="J33" s="2116"/>
      <c r="K33" s="2117" t="s">
        <v>638</v>
      </c>
      <c r="L33" s="2118"/>
      <c r="M33" s="2118"/>
      <c r="N33" s="2119"/>
      <c r="O33" s="2120">
        <f>SUM(O13:P32)</f>
        <v>0</v>
      </c>
      <c r="P33" s="2121"/>
      <c r="Q33" s="2115">
        <f>SUM(S13:T32)</f>
        <v>0</v>
      </c>
      <c r="R33" s="2116"/>
      <c r="S33" s="2116"/>
      <c r="T33" s="2122"/>
    </row>
    <row r="34" spans="1:20" ht="15" customHeight="1">
      <c r="B34" s="16"/>
      <c r="C34" s="16"/>
      <c r="D34" s="16"/>
      <c r="E34" s="16"/>
      <c r="F34" s="16"/>
      <c r="G34" s="16"/>
      <c r="H34" s="16"/>
    </row>
  </sheetData>
  <sheetProtection algorithmName="SHA-512" hashValue="pnDBI2jvjMXW5fz95DsoMnk/lU3cuEgDShi/Xq6FeghstWkf15ybb2der3x+0NMfd08qZO6l7DD3Ev+QrgEMnQ==" saltValue="pTe2cepU8UZrdMIQkykupQ==" spinCount="100000" sheet="1" objects="1" scenarios="1"/>
  <mergeCells count="194">
    <mergeCell ref="A5:B5"/>
    <mergeCell ref="C5:K5"/>
    <mergeCell ref="L5:T5"/>
    <mergeCell ref="A6:T6"/>
    <mergeCell ref="A7:T7"/>
    <mergeCell ref="A8:T8"/>
    <mergeCell ref="B1:T1"/>
    <mergeCell ref="A2:B2"/>
    <mergeCell ref="C3:T3"/>
    <mergeCell ref="A4:B4"/>
    <mergeCell ref="C4:J4"/>
    <mergeCell ref="K4:L4"/>
    <mergeCell ref="M4:T4"/>
    <mergeCell ref="N2:O2"/>
    <mergeCell ref="P2:T2"/>
    <mergeCell ref="A3:B3"/>
    <mergeCell ref="A9:T9"/>
    <mergeCell ref="A10:T10"/>
    <mergeCell ref="A11:D11"/>
    <mergeCell ref="K11:N11"/>
    <mergeCell ref="B12:D12"/>
    <mergeCell ref="E12:F12"/>
    <mergeCell ref="G12:H12"/>
    <mergeCell ref="I12:J12"/>
    <mergeCell ref="L12:N12"/>
    <mergeCell ref="O12:P12"/>
    <mergeCell ref="Q12:R12"/>
    <mergeCell ref="S12:T12"/>
    <mergeCell ref="B13:D13"/>
    <mergeCell ref="E13:F13"/>
    <mergeCell ref="G13:H13"/>
    <mergeCell ref="I13:J13"/>
    <mergeCell ref="L13:N13"/>
    <mergeCell ref="O13:P13"/>
    <mergeCell ref="Q13:R13"/>
    <mergeCell ref="S13:T13"/>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4:P14"/>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6:P16"/>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8:P18"/>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0:P20"/>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2:P22"/>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4:P24"/>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6:P26"/>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8:P28"/>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0:P30"/>
    <mergeCell ref="G33:J33"/>
    <mergeCell ref="A33:D33"/>
    <mergeCell ref="E33:F33"/>
    <mergeCell ref="K33:N33"/>
    <mergeCell ref="O33:P33"/>
    <mergeCell ref="Q33:T33"/>
    <mergeCell ref="Q32:R32"/>
    <mergeCell ref="S32:T32"/>
    <mergeCell ref="B32:D32"/>
    <mergeCell ref="E32:F32"/>
    <mergeCell ref="G32:H32"/>
    <mergeCell ref="I32:J32"/>
    <mergeCell ref="L32:N32"/>
    <mergeCell ref="O32:P32"/>
  </mergeCells>
  <phoneticPr fontId="9"/>
  <conditionalFormatting sqref="E11 G11 I11 O11 Q11 S11 E13:F32 O13:P32 A13:A32 K13:K32">
    <cfRule type="containsBlanks" dxfId="0" priority="2">
      <formula>LEN(TRIM(A11))=0</formula>
    </cfRule>
  </conditionalFormatting>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71"/>
  <sheetViews>
    <sheetView view="pageBreakPreview" zoomScaleNormal="100" zoomScaleSheetLayoutView="100" workbookViewId="0">
      <selection activeCell="A7" sqref="A1:XFD1048576"/>
    </sheetView>
  </sheetViews>
  <sheetFormatPr defaultColWidth="9" defaultRowHeight="13"/>
  <cols>
    <col min="1" max="1" width="17.08984375" style="587" bestFit="1" customWidth="1"/>
    <col min="2" max="2" width="4.6328125" style="591" customWidth="1"/>
    <col min="3" max="3" width="77.54296875" style="587" customWidth="1"/>
    <col min="4" max="4" width="18.81640625" style="587" customWidth="1"/>
    <col min="5" max="5" width="10.54296875" style="590" bestFit="1" customWidth="1"/>
    <col min="6" max="6" width="8.36328125" style="590" bestFit="1" customWidth="1"/>
    <col min="7" max="7" width="11.6328125" style="590" customWidth="1"/>
    <col min="8" max="8" width="10.54296875" style="590" bestFit="1" customWidth="1"/>
    <col min="9" max="9" width="8.36328125" style="590" bestFit="1" customWidth="1"/>
    <col min="10" max="16384" width="9" style="587"/>
  </cols>
  <sheetData>
    <row r="1" spans="1:9" ht="30" customHeight="1">
      <c r="A1" s="584" t="s">
        <v>634</v>
      </c>
      <c r="B1" s="585"/>
      <c r="C1" s="586" t="s">
        <v>163</v>
      </c>
      <c r="E1" s="588"/>
      <c r="F1" s="588"/>
      <c r="G1" s="589"/>
      <c r="H1" s="589"/>
    </row>
    <row r="2" spans="1:9" ht="20.149999999999999" customHeight="1">
      <c r="C2" s="592"/>
      <c r="E2" s="593"/>
      <c r="F2" s="593"/>
      <c r="G2" s="589"/>
      <c r="H2" s="589"/>
    </row>
    <row r="3" spans="1:9" ht="15" customHeight="1">
      <c r="A3" s="594"/>
      <c r="B3" s="594" t="s">
        <v>164</v>
      </c>
      <c r="C3" s="594"/>
      <c r="E3" s="595"/>
      <c r="F3" s="595"/>
      <c r="G3" s="589"/>
      <c r="H3" s="589"/>
    </row>
    <row r="4" spans="1:9" ht="15" customHeight="1" thickBot="1">
      <c r="A4" s="594"/>
      <c r="B4" s="594" t="s">
        <v>165</v>
      </c>
      <c r="C4" s="594"/>
      <c r="E4" s="595"/>
      <c r="F4" s="595"/>
      <c r="G4" s="595"/>
      <c r="H4" s="596"/>
    </row>
    <row r="5" spans="1:9" s="603" customFormat="1" ht="29.25" customHeight="1">
      <c r="A5" s="2173"/>
      <c r="B5" s="2175" t="s">
        <v>171</v>
      </c>
      <c r="C5" s="597" t="s">
        <v>682</v>
      </c>
      <c r="D5" s="598" t="s">
        <v>264</v>
      </c>
      <c r="E5" s="599"/>
      <c r="F5" s="600"/>
      <c r="G5" s="600"/>
      <c r="H5" s="601"/>
      <c r="I5" s="602"/>
    </row>
    <row r="6" spans="1:9" s="603" customFormat="1" ht="20.25" customHeight="1" thickBot="1">
      <c r="A6" s="2174"/>
      <c r="B6" s="2176"/>
      <c r="C6" s="604"/>
      <c r="D6" s="605" t="s">
        <v>265</v>
      </c>
      <c r="E6" s="599"/>
      <c r="F6" s="600"/>
      <c r="G6" s="600"/>
      <c r="H6" s="601"/>
      <c r="I6" s="602"/>
    </row>
    <row r="7" spans="1:9" s="613" customFormat="1" ht="15" customHeight="1" thickTop="1">
      <c r="A7" s="2186" t="s">
        <v>166</v>
      </c>
      <c r="B7" s="606">
        <v>1</v>
      </c>
      <c r="C7" s="607" t="s">
        <v>683</v>
      </c>
      <c r="D7" s="608">
        <v>290</v>
      </c>
      <c r="E7" s="609"/>
      <c r="F7" s="610"/>
      <c r="G7" s="610"/>
      <c r="H7" s="611"/>
      <c r="I7" s="612"/>
    </row>
    <row r="8" spans="1:9" s="613" customFormat="1" ht="15" customHeight="1">
      <c r="A8" s="2186"/>
      <c r="B8" s="606">
        <v>2</v>
      </c>
      <c r="C8" s="614" t="s">
        <v>684</v>
      </c>
      <c r="D8" s="615">
        <v>250</v>
      </c>
      <c r="E8" s="609"/>
      <c r="F8" s="610"/>
      <c r="G8" s="610"/>
      <c r="H8" s="611"/>
      <c r="I8" s="612"/>
    </row>
    <row r="9" spans="1:9" s="613" customFormat="1" ht="15" customHeight="1">
      <c r="A9" s="2186"/>
      <c r="B9" s="606">
        <v>3</v>
      </c>
      <c r="C9" s="616" t="s">
        <v>685</v>
      </c>
      <c r="D9" s="615">
        <v>390</v>
      </c>
      <c r="E9" s="617"/>
      <c r="F9" s="610"/>
      <c r="G9" s="610"/>
      <c r="H9" s="611"/>
      <c r="I9" s="612"/>
    </row>
    <row r="10" spans="1:9" s="613" customFormat="1" ht="15" customHeight="1">
      <c r="A10" s="2186"/>
      <c r="B10" s="606">
        <v>4</v>
      </c>
      <c r="C10" s="614" t="s">
        <v>686</v>
      </c>
      <c r="D10" s="615">
        <v>390</v>
      </c>
      <c r="E10" s="609"/>
      <c r="F10" s="610"/>
      <c r="G10" s="610"/>
      <c r="H10" s="611"/>
      <c r="I10" s="612"/>
    </row>
    <row r="11" spans="1:9" s="613" customFormat="1" ht="15" customHeight="1">
      <c r="A11" s="2186"/>
      <c r="B11" s="606">
        <v>5</v>
      </c>
      <c r="C11" s="614" t="s">
        <v>687</v>
      </c>
      <c r="D11" s="615">
        <v>510</v>
      </c>
      <c r="E11" s="609"/>
      <c r="F11" s="610"/>
      <c r="G11" s="610"/>
      <c r="H11" s="611"/>
      <c r="I11" s="612"/>
    </row>
    <row r="12" spans="1:9" s="613" customFormat="1" ht="15" customHeight="1">
      <c r="A12" s="2186"/>
      <c r="B12" s="606">
        <v>6</v>
      </c>
      <c r="C12" s="614" t="s">
        <v>688</v>
      </c>
      <c r="D12" s="615">
        <v>510</v>
      </c>
      <c r="E12" s="609"/>
      <c r="F12" s="610"/>
      <c r="G12" s="610"/>
      <c r="H12" s="611"/>
      <c r="I12" s="612"/>
    </row>
    <row r="13" spans="1:9" s="613" customFormat="1" ht="15" customHeight="1">
      <c r="A13" s="2186"/>
      <c r="B13" s="606">
        <v>7</v>
      </c>
      <c r="C13" s="614" t="s">
        <v>689</v>
      </c>
      <c r="D13" s="615">
        <v>790</v>
      </c>
      <c r="E13" s="609"/>
      <c r="F13" s="610"/>
      <c r="G13" s="610"/>
      <c r="H13" s="618"/>
      <c r="I13" s="612"/>
    </row>
    <row r="14" spans="1:9" s="613" customFormat="1" ht="15" customHeight="1">
      <c r="A14" s="2186"/>
      <c r="B14" s="606">
        <v>8</v>
      </c>
      <c r="C14" s="614" t="s">
        <v>690</v>
      </c>
      <c r="D14" s="615">
        <v>570</v>
      </c>
      <c r="E14" s="609"/>
      <c r="F14" s="610"/>
      <c r="G14" s="610"/>
      <c r="H14" s="618"/>
      <c r="I14" s="612"/>
    </row>
    <row r="15" spans="1:9" s="613" customFormat="1" ht="15" customHeight="1">
      <c r="A15" s="2186"/>
      <c r="B15" s="606">
        <v>9</v>
      </c>
      <c r="C15" s="614" t="s">
        <v>691</v>
      </c>
      <c r="D15" s="615">
        <v>830</v>
      </c>
      <c r="E15" s="609"/>
      <c r="F15" s="610"/>
      <c r="G15" s="610"/>
      <c r="H15" s="618"/>
      <c r="I15" s="612"/>
    </row>
    <row r="16" spans="1:9" s="613" customFormat="1" ht="15" customHeight="1">
      <c r="A16" s="2186"/>
      <c r="B16" s="606">
        <v>10</v>
      </c>
      <c r="C16" s="614" t="s">
        <v>692</v>
      </c>
      <c r="D16" s="615">
        <v>400</v>
      </c>
      <c r="E16" s="609"/>
      <c r="F16" s="610"/>
      <c r="G16" s="610"/>
      <c r="H16" s="618"/>
      <c r="I16" s="612"/>
    </row>
    <row r="17" spans="1:9" s="613" customFormat="1" ht="15" customHeight="1" thickBot="1">
      <c r="A17" s="2187"/>
      <c r="B17" s="619">
        <v>11</v>
      </c>
      <c r="C17" s="620" t="s">
        <v>693</v>
      </c>
      <c r="D17" s="621">
        <v>540</v>
      </c>
      <c r="E17" s="609"/>
      <c r="F17" s="610"/>
      <c r="G17" s="610"/>
      <c r="H17" s="618"/>
      <c r="I17" s="612"/>
    </row>
    <row r="18" spans="1:9" s="613" customFormat="1" ht="15" customHeight="1">
      <c r="A18" s="2186" t="s">
        <v>167</v>
      </c>
      <c r="B18" s="606">
        <v>12</v>
      </c>
      <c r="C18" s="622" t="s">
        <v>694</v>
      </c>
      <c r="D18" s="623">
        <v>150</v>
      </c>
      <c r="E18" s="609"/>
      <c r="F18" s="610"/>
      <c r="G18" s="610"/>
      <c r="H18" s="624"/>
      <c r="I18" s="612"/>
    </row>
    <row r="19" spans="1:9" s="613" customFormat="1" ht="15" customHeight="1">
      <c r="A19" s="2186"/>
      <c r="B19" s="606">
        <v>13</v>
      </c>
      <c r="C19" s="622" t="s">
        <v>695</v>
      </c>
      <c r="D19" s="615">
        <v>600</v>
      </c>
      <c r="E19" s="609"/>
      <c r="F19" s="610"/>
      <c r="G19" s="610"/>
      <c r="H19" s="624"/>
      <c r="I19" s="612"/>
    </row>
    <row r="20" spans="1:9" s="613" customFormat="1" ht="15" customHeight="1">
      <c r="A20" s="2186"/>
      <c r="B20" s="606">
        <v>14</v>
      </c>
      <c r="C20" s="622" t="s">
        <v>696</v>
      </c>
      <c r="D20" s="615">
        <v>230</v>
      </c>
      <c r="E20" s="609"/>
      <c r="F20" s="610"/>
      <c r="G20" s="610"/>
      <c r="H20" s="624"/>
      <c r="I20" s="612"/>
    </row>
    <row r="21" spans="1:9" s="613" customFormat="1" ht="15" customHeight="1">
      <c r="A21" s="2186"/>
      <c r="B21" s="606">
        <v>15</v>
      </c>
      <c r="C21" s="622" t="s">
        <v>697</v>
      </c>
      <c r="D21" s="615">
        <v>420</v>
      </c>
      <c r="E21" s="609"/>
      <c r="F21" s="610"/>
      <c r="G21" s="610"/>
      <c r="H21" s="624"/>
      <c r="I21" s="612"/>
    </row>
    <row r="22" spans="1:9" s="613" customFormat="1" ht="15" customHeight="1">
      <c r="A22" s="2186"/>
      <c r="B22" s="606">
        <v>16</v>
      </c>
      <c r="C22" s="622" t="s">
        <v>698</v>
      </c>
      <c r="D22" s="615">
        <v>480</v>
      </c>
      <c r="E22" s="609"/>
      <c r="F22" s="610"/>
      <c r="G22" s="610"/>
      <c r="H22" s="618"/>
      <c r="I22" s="612"/>
    </row>
    <row r="23" spans="1:9" s="613" customFormat="1" ht="15" customHeight="1">
      <c r="A23" s="2186"/>
      <c r="B23" s="606">
        <v>17</v>
      </c>
      <c r="C23" s="622" t="s">
        <v>699</v>
      </c>
      <c r="D23" s="615">
        <v>150</v>
      </c>
      <c r="E23" s="609"/>
      <c r="F23" s="610"/>
      <c r="G23" s="610"/>
      <c r="H23" s="618"/>
      <c r="I23" s="612"/>
    </row>
    <row r="24" spans="1:9" s="613" customFormat="1" ht="15" customHeight="1">
      <c r="A24" s="2186"/>
      <c r="B24" s="606">
        <v>18</v>
      </c>
      <c r="C24" s="622" t="s">
        <v>700</v>
      </c>
      <c r="D24" s="615">
        <v>290</v>
      </c>
      <c r="E24" s="609"/>
      <c r="F24" s="610"/>
      <c r="G24" s="610"/>
      <c r="H24" s="618"/>
      <c r="I24" s="612"/>
    </row>
    <row r="25" spans="1:9" s="613" customFormat="1" ht="15" customHeight="1">
      <c r="A25" s="2186"/>
      <c r="B25" s="606">
        <v>19</v>
      </c>
      <c r="C25" s="622" t="s">
        <v>701</v>
      </c>
      <c r="D25" s="615">
        <v>280</v>
      </c>
      <c r="E25" s="609"/>
      <c r="F25" s="610"/>
      <c r="G25" s="610"/>
      <c r="H25" s="618"/>
      <c r="I25" s="612"/>
    </row>
    <row r="26" spans="1:9" s="613" customFormat="1" ht="15" customHeight="1">
      <c r="A26" s="2186"/>
      <c r="B26" s="606">
        <v>20</v>
      </c>
      <c r="C26" s="622" t="s">
        <v>702</v>
      </c>
      <c r="D26" s="615">
        <v>500</v>
      </c>
      <c r="E26" s="609"/>
      <c r="F26" s="610"/>
      <c r="G26" s="610"/>
      <c r="H26" s="618"/>
      <c r="I26" s="612"/>
    </row>
    <row r="27" spans="1:9" s="613" customFormat="1" ht="15" customHeight="1">
      <c r="A27" s="2186"/>
      <c r="B27" s="606">
        <v>21</v>
      </c>
      <c r="C27" s="622" t="s">
        <v>703</v>
      </c>
      <c r="D27" s="615">
        <v>450</v>
      </c>
      <c r="E27" s="609"/>
      <c r="F27" s="610"/>
      <c r="G27" s="610"/>
      <c r="H27" s="618"/>
      <c r="I27" s="612"/>
    </row>
    <row r="28" spans="1:9" s="613" customFormat="1" ht="15" customHeight="1">
      <c r="A28" s="2186"/>
      <c r="B28" s="606">
        <v>22</v>
      </c>
      <c r="C28" s="622" t="s">
        <v>704</v>
      </c>
      <c r="D28" s="615">
        <v>300</v>
      </c>
      <c r="E28" s="609"/>
      <c r="F28" s="610"/>
      <c r="G28" s="610"/>
      <c r="H28" s="618"/>
      <c r="I28" s="612"/>
    </row>
    <row r="29" spans="1:9" s="613" customFormat="1" ht="15" customHeight="1">
      <c r="A29" s="2186"/>
      <c r="B29" s="606">
        <v>23</v>
      </c>
      <c r="C29" s="622" t="s">
        <v>705</v>
      </c>
      <c r="D29" s="615">
        <v>150</v>
      </c>
      <c r="E29" s="609"/>
      <c r="F29" s="610"/>
      <c r="G29" s="610"/>
      <c r="H29" s="618"/>
      <c r="I29" s="612"/>
    </row>
    <row r="30" spans="1:9" s="613" customFormat="1" ht="15" customHeight="1">
      <c r="A30" s="2186"/>
      <c r="B30" s="606">
        <v>24</v>
      </c>
      <c r="C30" s="622" t="s">
        <v>706</v>
      </c>
      <c r="D30" s="615">
        <v>200</v>
      </c>
      <c r="E30" s="609"/>
      <c r="F30" s="610"/>
      <c r="G30" s="610"/>
      <c r="H30" s="618"/>
      <c r="I30" s="612"/>
    </row>
    <row r="31" spans="1:9" s="613" customFormat="1" ht="15" customHeight="1">
      <c r="A31" s="2186"/>
      <c r="B31" s="606">
        <v>25</v>
      </c>
      <c r="C31" s="625" t="s">
        <v>707</v>
      </c>
      <c r="D31" s="615">
        <v>400</v>
      </c>
      <c r="E31" s="609"/>
      <c r="F31" s="610"/>
      <c r="G31" s="610"/>
      <c r="H31" s="618"/>
      <c r="I31" s="612"/>
    </row>
    <row r="32" spans="1:9" s="613" customFormat="1" ht="15" customHeight="1">
      <c r="A32" s="2186"/>
      <c r="B32" s="606">
        <v>26</v>
      </c>
      <c r="C32" s="625" t="s">
        <v>708</v>
      </c>
      <c r="D32" s="615">
        <v>170</v>
      </c>
      <c r="E32" s="609"/>
      <c r="F32" s="610"/>
      <c r="G32" s="610"/>
      <c r="H32" s="618"/>
      <c r="I32" s="612"/>
    </row>
    <row r="33" spans="1:9" s="613" customFormat="1" ht="15" customHeight="1">
      <c r="A33" s="2186"/>
      <c r="B33" s="606">
        <v>27</v>
      </c>
      <c r="C33" s="625" t="s">
        <v>709</v>
      </c>
      <c r="D33" s="615">
        <v>200</v>
      </c>
      <c r="E33" s="609"/>
      <c r="F33" s="610"/>
      <c r="G33" s="610"/>
      <c r="H33" s="618"/>
      <c r="I33" s="612"/>
    </row>
    <row r="34" spans="1:9" s="613" customFormat="1" ht="15" customHeight="1">
      <c r="A34" s="2186"/>
      <c r="B34" s="606">
        <v>28</v>
      </c>
      <c r="C34" s="614" t="s">
        <v>710</v>
      </c>
      <c r="D34" s="615">
        <v>400</v>
      </c>
      <c r="E34" s="609"/>
      <c r="F34" s="610"/>
      <c r="G34" s="610"/>
      <c r="H34" s="618"/>
      <c r="I34" s="612"/>
    </row>
    <row r="35" spans="1:9" s="613" customFormat="1" ht="15" customHeight="1" thickBot="1">
      <c r="A35" s="2187"/>
      <c r="B35" s="619">
        <v>29</v>
      </c>
      <c r="C35" s="620" t="s">
        <v>711</v>
      </c>
      <c r="D35" s="621" t="s">
        <v>635</v>
      </c>
      <c r="E35" s="609"/>
      <c r="F35" s="610"/>
      <c r="G35" s="610"/>
      <c r="H35" s="618"/>
      <c r="I35" s="612"/>
    </row>
    <row r="36" spans="1:9" s="613" customFormat="1" ht="15" customHeight="1">
      <c r="A36" s="2184" t="s">
        <v>168</v>
      </c>
      <c r="B36" s="606">
        <v>30</v>
      </c>
      <c r="C36" s="622" t="s">
        <v>712</v>
      </c>
      <c r="D36" s="623">
        <v>450</v>
      </c>
      <c r="E36" s="609"/>
      <c r="F36" s="610"/>
      <c r="G36" s="610"/>
      <c r="H36" s="618"/>
      <c r="I36" s="612"/>
    </row>
    <row r="37" spans="1:9" s="613" customFormat="1" ht="15" customHeight="1" thickBot="1">
      <c r="A37" s="2185"/>
      <c r="B37" s="619">
        <v>31</v>
      </c>
      <c r="C37" s="626" t="s">
        <v>713</v>
      </c>
      <c r="D37" s="621" t="s">
        <v>635</v>
      </c>
      <c r="E37" s="609"/>
      <c r="F37" s="610"/>
      <c r="G37" s="610"/>
      <c r="H37" s="618"/>
      <c r="I37" s="612"/>
    </row>
    <row r="38" spans="1:9" s="613" customFormat="1" ht="15" customHeight="1">
      <c r="A38" s="2182" t="s">
        <v>270</v>
      </c>
      <c r="B38" s="606">
        <v>32</v>
      </c>
      <c r="C38" s="622" t="s">
        <v>714</v>
      </c>
      <c r="D38" s="623">
        <v>240</v>
      </c>
      <c r="E38" s="609"/>
      <c r="F38" s="610"/>
      <c r="G38" s="610"/>
      <c r="H38" s="618"/>
      <c r="I38" s="612"/>
    </row>
    <row r="39" spans="1:9" s="613" customFormat="1" ht="15" customHeight="1">
      <c r="A39" s="2182"/>
      <c r="B39" s="606">
        <v>33</v>
      </c>
      <c r="C39" s="622" t="s">
        <v>715</v>
      </c>
      <c r="D39" s="615">
        <v>390</v>
      </c>
      <c r="E39" s="609"/>
      <c r="F39" s="610"/>
      <c r="G39" s="610"/>
      <c r="H39" s="618"/>
      <c r="I39" s="612"/>
    </row>
    <row r="40" spans="1:9" s="613" customFormat="1" ht="15" customHeight="1">
      <c r="A40" s="2182"/>
      <c r="B40" s="606">
        <v>34</v>
      </c>
      <c r="C40" s="622" t="s">
        <v>716</v>
      </c>
      <c r="D40" s="615">
        <v>350</v>
      </c>
      <c r="E40" s="609"/>
      <c r="F40" s="610"/>
      <c r="G40" s="610"/>
      <c r="H40" s="618"/>
      <c r="I40" s="612"/>
    </row>
    <row r="41" spans="1:9" s="613" customFormat="1" ht="15" customHeight="1">
      <c r="A41" s="2182"/>
      <c r="B41" s="606">
        <v>35</v>
      </c>
      <c r="C41" s="622" t="s">
        <v>717</v>
      </c>
      <c r="D41" s="615">
        <v>500</v>
      </c>
      <c r="E41" s="609"/>
      <c r="F41" s="610"/>
      <c r="G41" s="610"/>
      <c r="H41" s="618"/>
      <c r="I41" s="612"/>
    </row>
    <row r="42" spans="1:9" s="613" customFormat="1" ht="15" customHeight="1" thickBot="1">
      <c r="A42" s="2183"/>
      <c r="B42" s="619">
        <v>36</v>
      </c>
      <c r="C42" s="626" t="s">
        <v>718</v>
      </c>
      <c r="D42" s="621">
        <v>350</v>
      </c>
      <c r="E42" s="609"/>
      <c r="F42" s="610"/>
      <c r="G42" s="610"/>
      <c r="H42" s="618"/>
      <c r="I42" s="612"/>
    </row>
    <row r="43" spans="1:9" s="613" customFormat="1" ht="15" customHeight="1">
      <c r="A43" s="2179" t="s">
        <v>169</v>
      </c>
      <c r="B43" s="627">
        <v>37</v>
      </c>
      <c r="C43" s="628" t="s">
        <v>719</v>
      </c>
      <c r="D43" s="623">
        <v>510</v>
      </c>
      <c r="E43" s="609"/>
      <c r="F43" s="610"/>
      <c r="G43" s="610"/>
      <c r="H43" s="618"/>
      <c r="I43" s="612"/>
    </row>
    <row r="44" spans="1:9" s="613" customFormat="1" ht="15" customHeight="1">
      <c r="A44" s="2180"/>
      <c r="B44" s="606">
        <v>38</v>
      </c>
      <c r="C44" s="622" t="s">
        <v>720</v>
      </c>
      <c r="D44" s="615">
        <v>850</v>
      </c>
      <c r="E44" s="609"/>
      <c r="F44" s="610"/>
      <c r="G44" s="610"/>
      <c r="H44" s="618"/>
      <c r="I44" s="612"/>
    </row>
    <row r="45" spans="1:9" s="613" customFormat="1" ht="15" customHeight="1">
      <c r="A45" s="2180"/>
      <c r="B45" s="606">
        <v>39</v>
      </c>
      <c r="C45" s="622" t="s">
        <v>721</v>
      </c>
      <c r="D45" s="615">
        <v>220</v>
      </c>
      <c r="E45" s="609"/>
      <c r="F45" s="610"/>
      <c r="G45" s="610"/>
      <c r="H45" s="618"/>
      <c r="I45" s="612"/>
    </row>
    <row r="46" spans="1:9" s="613" customFormat="1" ht="15" customHeight="1">
      <c r="A46" s="2180"/>
      <c r="B46" s="606">
        <v>40</v>
      </c>
      <c r="C46" s="622" t="s">
        <v>722</v>
      </c>
      <c r="D46" s="615">
        <v>310</v>
      </c>
      <c r="E46" s="609"/>
      <c r="F46" s="610"/>
      <c r="G46" s="610"/>
      <c r="H46" s="618"/>
      <c r="I46" s="612"/>
    </row>
    <row r="47" spans="1:9" s="613" customFormat="1" ht="15" customHeight="1">
      <c r="A47" s="2180"/>
      <c r="B47" s="606">
        <v>41</v>
      </c>
      <c r="C47" s="622" t="s">
        <v>723</v>
      </c>
      <c r="D47" s="615">
        <v>150</v>
      </c>
      <c r="E47" s="609"/>
      <c r="F47" s="610"/>
      <c r="G47" s="610"/>
      <c r="H47" s="618"/>
      <c r="I47" s="612"/>
    </row>
    <row r="48" spans="1:9" s="613" customFormat="1" ht="15" customHeight="1">
      <c r="A48" s="2180"/>
      <c r="B48" s="606">
        <v>42</v>
      </c>
      <c r="C48" s="622" t="s">
        <v>724</v>
      </c>
      <c r="D48" s="615">
        <v>530</v>
      </c>
      <c r="E48" s="609"/>
      <c r="F48" s="610"/>
      <c r="G48" s="610"/>
      <c r="H48" s="618"/>
      <c r="I48" s="612"/>
    </row>
    <row r="49" spans="1:9" s="613" customFormat="1" ht="15" customHeight="1">
      <c r="A49" s="2180"/>
      <c r="B49" s="606">
        <v>43</v>
      </c>
      <c r="C49" s="622" t="s">
        <v>725</v>
      </c>
      <c r="D49" s="615">
        <v>410</v>
      </c>
      <c r="E49" s="609"/>
      <c r="F49" s="610"/>
      <c r="G49" s="610"/>
      <c r="H49" s="618"/>
      <c r="I49" s="612"/>
    </row>
    <row r="50" spans="1:9" s="613" customFormat="1" ht="15" customHeight="1">
      <c r="A50" s="2180"/>
      <c r="B50" s="606">
        <v>44</v>
      </c>
      <c r="C50" s="622" t="s">
        <v>726</v>
      </c>
      <c r="D50" s="615">
        <v>570</v>
      </c>
      <c r="E50" s="609"/>
      <c r="F50" s="610"/>
      <c r="G50" s="610"/>
      <c r="H50" s="618"/>
      <c r="I50" s="612"/>
    </row>
    <row r="51" spans="1:9" s="613" customFormat="1" ht="15" customHeight="1" thickBot="1">
      <c r="A51" s="2181"/>
      <c r="B51" s="619">
        <v>45</v>
      </c>
      <c r="C51" s="626" t="s">
        <v>727</v>
      </c>
      <c r="D51" s="621">
        <v>700</v>
      </c>
      <c r="E51" s="609"/>
      <c r="F51" s="610"/>
      <c r="G51" s="610"/>
      <c r="H51" s="618"/>
      <c r="I51" s="612"/>
    </row>
    <row r="52" spans="1:9" s="613" customFormat="1" ht="15" customHeight="1">
      <c r="A52" s="2177" t="s">
        <v>170</v>
      </c>
      <c r="B52" s="629">
        <v>46</v>
      </c>
      <c r="C52" s="630" t="s">
        <v>728</v>
      </c>
      <c r="D52" s="623">
        <v>540</v>
      </c>
      <c r="E52" s="609"/>
      <c r="F52" s="610"/>
      <c r="G52" s="610"/>
      <c r="H52" s="618"/>
      <c r="I52" s="612"/>
    </row>
    <row r="53" spans="1:9" s="613" customFormat="1" ht="15" customHeight="1">
      <c r="A53" s="2177"/>
      <c r="B53" s="631">
        <v>47</v>
      </c>
      <c r="C53" s="622" t="s">
        <v>729</v>
      </c>
      <c r="D53" s="615">
        <v>1330</v>
      </c>
      <c r="E53" s="609"/>
      <c r="F53" s="610"/>
      <c r="G53" s="610"/>
      <c r="H53" s="618"/>
      <c r="I53" s="612"/>
    </row>
    <row r="54" spans="1:9" s="613" customFormat="1" ht="15" customHeight="1">
      <c r="A54" s="2177"/>
      <c r="B54" s="631">
        <v>48</v>
      </c>
      <c r="C54" s="622" t="s">
        <v>730</v>
      </c>
      <c r="D54" s="615">
        <v>740</v>
      </c>
      <c r="E54" s="609"/>
      <c r="F54" s="610"/>
      <c r="G54" s="610"/>
      <c r="H54" s="618"/>
      <c r="I54" s="612"/>
    </row>
    <row r="55" spans="1:9" s="613" customFormat="1" ht="15" customHeight="1">
      <c r="A55" s="2177"/>
      <c r="B55" s="631">
        <v>49</v>
      </c>
      <c r="C55" s="622" t="s">
        <v>731</v>
      </c>
      <c r="D55" s="615">
        <v>550</v>
      </c>
      <c r="E55" s="609"/>
      <c r="F55" s="610"/>
      <c r="G55" s="610"/>
      <c r="H55" s="618"/>
      <c r="I55" s="612"/>
    </row>
    <row r="56" spans="1:9" s="613" customFormat="1" ht="15" customHeight="1">
      <c r="A56" s="2177"/>
      <c r="B56" s="631">
        <v>50</v>
      </c>
      <c r="C56" s="622" t="s">
        <v>732</v>
      </c>
      <c r="D56" s="615">
        <v>410</v>
      </c>
      <c r="E56" s="609"/>
      <c r="F56" s="610"/>
      <c r="G56" s="610"/>
      <c r="H56" s="618"/>
      <c r="I56" s="612"/>
    </row>
    <row r="57" spans="1:9" s="613" customFormat="1" ht="15" customHeight="1">
      <c r="A57" s="2177"/>
      <c r="B57" s="631">
        <v>51</v>
      </c>
      <c r="C57" s="622" t="s">
        <v>733</v>
      </c>
      <c r="D57" s="615">
        <v>410</v>
      </c>
      <c r="E57" s="609"/>
      <c r="F57" s="610"/>
      <c r="G57" s="610"/>
      <c r="H57" s="618"/>
      <c r="I57" s="612"/>
    </row>
    <row r="58" spans="1:9" s="613" customFormat="1" ht="15" customHeight="1">
      <c r="A58" s="2177"/>
      <c r="B58" s="631">
        <v>52</v>
      </c>
      <c r="C58" s="622" t="s">
        <v>734</v>
      </c>
      <c r="D58" s="615">
        <v>400</v>
      </c>
      <c r="E58" s="609"/>
      <c r="F58" s="610"/>
      <c r="G58" s="610"/>
      <c r="H58" s="618"/>
      <c r="I58" s="612"/>
    </row>
    <row r="59" spans="1:9" s="613" customFormat="1" ht="15" customHeight="1">
      <c r="A59" s="2177"/>
      <c r="B59" s="631">
        <v>53</v>
      </c>
      <c r="C59" s="622" t="s">
        <v>735</v>
      </c>
      <c r="D59" s="615">
        <v>260</v>
      </c>
      <c r="E59" s="609"/>
      <c r="F59" s="610"/>
      <c r="G59" s="610"/>
      <c r="H59" s="618"/>
      <c r="I59" s="612"/>
    </row>
    <row r="60" spans="1:9" s="613" customFormat="1" ht="15" customHeight="1">
      <c r="A60" s="2177"/>
      <c r="B60" s="631">
        <v>54</v>
      </c>
      <c r="C60" s="622" t="s">
        <v>736</v>
      </c>
      <c r="D60" s="615">
        <v>450</v>
      </c>
      <c r="E60" s="609"/>
      <c r="F60" s="610"/>
      <c r="G60" s="610"/>
      <c r="H60" s="618"/>
      <c r="I60" s="612"/>
    </row>
    <row r="61" spans="1:9" s="613" customFormat="1" ht="15" customHeight="1">
      <c r="A61" s="2177"/>
      <c r="B61" s="631">
        <v>55</v>
      </c>
      <c r="C61" s="622" t="s">
        <v>737</v>
      </c>
      <c r="D61" s="615">
        <v>470</v>
      </c>
      <c r="E61" s="609"/>
      <c r="F61" s="610"/>
      <c r="G61" s="610"/>
      <c r="H61" s="618"/>
      <c r="I61" s="612"/>
    </row>
    <row r="62" spans="1:9" s="613" customFormat="1" ht="15" customHeight="1">
      <c r="A62" s="2177"/>
      <c r="B62" s="631">
        <v>56</v>
      </c>
      <c r="C62" s="622" t="s">
        <v>738</v>
      </c>
      <c r="D62" s="615">
        <v>470</v>
      </c>
      <c r="E62" s="609"/>
      <c r="F62" s="610"/>
      <c r="G62" s="610"/>
      <c r="H62" s="618"/>
      <c r="I62" s="612"/>
    </row>
    <row r="63" spans="1:9" s="613" customFormat="1" ht="15" customHeight="1">
      <c r="A63" s="2177"/>
      <c r="B63" s="631">
        <v>57</v>
      </c>
      <c r="C63" s="622" t="s">
        <v>739</v>
      </c>
      <c r="D63" s="615">
        <v>390</v>
      </c>
      <c r="E63" s="609"/>
      <c r="F63" s="610"/>
      <c r="G63" s="610"/>
      <c r="H63" s="618"/>
      <c r="I63" s="612"/>
    </row>
    <row r="64" spans="1:9" s="613" customFormat="1" ht="15" customHeight="1">
      <c r="A64" s="2177"/>
      <c r="B64" s="631">
        <v>58</v>
      </c>
      <c r="C64" s="622" t="s">
        <v>740</v>
      </c>
      <c r="D64" s="615">
        <v>230</v>
      </c>
      <c r="E64" s="609"/>
      <c r="F64" s="610"/>
      <c r="G64" s="610"/>
      <c r="H64" s="618"/>
      <c r="I64" s="612"/>
    </row>
    <row r="65" spans="1:9" s="613" customFormat="1" ht="15" customHeight="1">
      <c r="A65" s="2177"/>
      <c r="B65" s="631">
        <v>59</v>
      </c>
      <c r="C65" s="632" t="s">
        <v>741</v>
      </c>
      <c r="D65" s="615">
        <v>370</v>
      </c>
      <c r="E65" s="609"/>
      <c r="F65" s="610"/>
      <c r="G65" s="610"/>
      <c r="H65" s="618"/>
      <c r="I65" s="612"/>
    </row>
    <row r="66" spans="1:9" s="613" customFormat="1" ht="15" customHeight="1">
      <c r="A66" s="2177"/>
      <c r="B66" s="631">
        <v>60</v>
      </c>
      <c r="C66" s="614" t="s">
        <v>742</v>
      </c>
      <c r="D66" s="615">
        <v>410</v>
      </c>
      <c r="E66" s="609"/>
      <c r="F66" s="610"/>
      <c r="G66" s="610"/>
      <c r="H66" s="618"/>
      <c r="I66" s="612"/>
    </row>
    <row r="67" spans="1:9" s="613" customFormat="1" ht="15" customHeight="1">
      <c r="A67" s="2177"/>
      <c r="B67" s="631">
        <v>61</v>
      </c>
      <c r="C67" s="614" t="s">
        <v>743</v>
      </c>
      <c r="D67" s="615">
        <v>510</v>
      </c>
      <c r="E67" s="609"/>
      <c r="F67" s="610"/>
      <c r="G67" s="610"/>
      <c r="H67" s="618"/>
      <c r="I67" s="612"/>
    </row>
    <row r="68" spans="1:9" s="613" customFormat="1" ht="15" customHeight="1">
      <c r="A68" s="2177"/>
      <c r="B68" s="631">
        <v>62</v>
      </c>
      <c r="C68" s="614" t="s">
        <v>744</v>
      </c>
      <c r="D68" s="615">
        <v>290</v>
      </c>
      <c r="E68" s="609"/>
      <c r="F68" s="610"/>
      <c r="G68" s="610"/>
      <c r="H68" s="618"/>
      <c r="I68" s="612"/>
    </row>
    <row r="69" spans="1:9" s="613" customFormat="1" ht="15" customHeight="1">
      <c r="A69" s="2177"/>
      <c r="B69" s="631">
        <v>63</v>
      </c>
      <c r="C69" s="614" t="s">
        <v>745</v>
      </c>
      <c r="D69" s="615">
        <v>460</v>
      </c>
      <c r="E69" s="609"/>
      <c r="F69" s="610"/>
      <c r="G69" s="610"/>
      <c r="H69" s="618"/>
      <c r="I69" s="612"/>
    </row>
    <row r="70" spans="1:9" s="613" customFormat="1" ht="15" customHeight="1" thickBot="1">
      <c r="A70" s="2178"/>
      <c r="B70" s="633">
        <v>64</v>
      </c>
      <c r="C70" s="620" t="s">
        <v>746</v>
      </c>
      <c r="D70" s="621">
        <v>420</v>
      </c>
      <c r="E70" s="609"/>
      <c r="F70" s="610"/>
      <c r="G70" s="610"/>
      <c r="H70" s="634"/>
      <c r="I70" s="612"/>
    </row>
    <row r="71" spans="1:9">
      <c r="C71" s="635"/>
      <c r="D71" s="635"/>
      <c r="E71" s="636"/>
    </row>
  </sheetData>
  <sheetProtection algorithmName="SHA-512" hashValue="P5mAHqk7kaQe9y1uDPlX4E2U/VzH9SsQ6C6F/1kPdyGL+DCJApcA3SHbnWskfMJ8M22vyNp8NySWK8IdVupVtg==" saltValue="hGUVZfycL2a2crH/qhf5kw==" spinCount="100000" sheet="1" objects="1" scenarios="1"/>
  <mergeCells count="8">
    <mergeCell ref="A5:A6"/>
    <mergeCell ref="B5:B6"/>
    <mergeCell ref="A52:A70"/>
    <mergeCell ref="A43:A51"/>
    <mergeCell ref="A38:A42"/>
    <mergeCell ref="A36:A37"/>
    <mergeCell ref="A7:A17"/>
    <mergeCell ref="A18:A35"/>
  </mergeCells>
  <phoneticPr fontId="9"/>
  <pageMargins left="0.9055118110236221" right="0.31496062992125984" top="0.55118110236220474"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288C-9112-4F00-9E72-B31A478A8D4B}">
  <dimension ref="A1:G68"/>
  <sheetViews>
    <sheetView view="pageBreakPreview" topLeftCell="A2" zoomScale="85" zoomScaleNormal="100" zoomScaleSheetLayoutView="85" workbookViewId="0">
      <selection activeCell="E13" sqref="E13"/>
    </sheetView>
  </sheetViews>
  <sheetFormatPr defaultRowHeight="13"/>
  <cols>
    <col min="1" max="1" width="2.6328125" style="7" customWidth="1"/>
    <col min="2" max="2" width="36.90625" style="7" customWidth="1"/>
    <col min="3" max="3" width="11.90625" style="7" customWidth="1"/>
    <col min="4" max="4" width="4.08984375" style="7" customWidth="1"/>
    <col min="5" max="5" width="34.6328125" style="7" customWidth="1"/>
    <col min="6" max="6" width="3.7265625" style="7" customWidth="1"/>
    <col min="7" max="7" width="34.6328125" style="7" customWidth="1"/>
    <col min="8" max="8" width="8.7265625" style="7"/>
    <col min="9" max="9" width="16.7265625" style="7" customWidth="1"/>
    <col min="10" max="16384" width="8.7265625" style="7"/>
  </cols>
  <sheetData>
    <row r="1" spans="2:7" ht="13.5" thickBot="1"/>
    <row r="2" spans="2:7" ht="15" customHeight="1" thickBot="1">
      <c r="B2" s="21" t="s">
        <v>430</v>
      </c>
      <c r="C2" s="5"/>
      <c r="E2" s="22" t="s">
        <v>431</v>
      </c>
      <c r="F2" s="5"/>
      <c r="G2" s="22" t="s">
        <v>515</v>
      </c>
    </row>
    <row r="3" spans="2:7" ht="15" customHeight="1">
      <c r="B3" s="23" t="s">
        <v>432</v>
      </c>
      <c r="C3" s="24"/>
      <c r="E3" s="25" t="s">
        <v>433</v>
      </c>
      <c r="F3" s="24"/>
      <c r="G3" s="25" t="s">
        <v>516</v>
      </c>
    </row>
    <row r="4" spans="2:7" ht="15" customHeight="1">
      <c r="B4" s="26" t="s">
        <v>434</v>
      </c>
      <c r="C4" s="24" t="s">
        <v>273</v>
      </c>
      <c r="E4" s="27" t="s">
        <v>435</v>
      </c>
      <c r="F4" s="24"/>
      <c r="G4" s="27" t="s">
        <v>517</v>
      </c>
    </row>
    <row r="5" spans="2:7" ht="15" customHeight="1">
      <c r="B5" s="26" t="s">
        <v>436</v>
      </c>
      <c r="C5" s="24" t="s">
        <v>533</v>
      </c>
      <c r="E5" s="27" t="s">
        <v>437</v>
      </c>
      <c r="F5" s="24"/>
      <c r="G5" s="27" t="s">
        <v>518</v>
      </c>
    </row>
    <row r="6" spans="2:7" ht="15" customHeight="1">
      <c r="B6" s="26" t="s">
        <v>438</v>
      </c>
      <c r="C6" s="24" t="s">
        <v>398</v>
      </c>
      <c r="E6" s="27" t="s">
        <v>439</v>
      </c>
      <c r="F6" s="24"/>
      <c r="G6" s="27" t="s">
        <v>519</v>
      </c>
    </row>
    <row r="7" spans="2:7" ht="15" customHeight="1">
      <c r="B7" s="26" t="s">
        <v>440</v>
      </c>
      <c r="C7" s="24"/>
      <c r="E7" s="27" t="s">
        <v>441</v>
      </c>
      <c r="F7" s="24"/>
      <c r="G7" s="27" t="s">
        <v>520</v>
      </c>
    </row>
    <row r="8" spans="2:7" ht="15" customHeight="1">
      <c r="B8" s="26" t="s">
        <v>442</v>
      </c>
      <c r="C8" s="24" t="s">
        <v>657</v>
      </c>
      <c r="E8" s="27" t="s">
        <v>443</v>
      </c>
      <c r="F8" s="24"/>
      <c r="G8" s="27" t="s">
        <v>521</v>
      </c>
    </row>
    <row r="9" spans="2:7" ht="15" customHeight="1">
      <c r="B9" s="26" t="s">
        <v>444</v>
      </c>
      <c r="C9" s="24" t="s">
        <v>658</v>
      </c>
      <c r="E9" s="27" t="s">
        <v>445</v>
      </c>
      <c r="F9" s="24"/>
      <c r="G9" s="27" t="s">
        <v>522</v>
      </c>
    </row>
    <row r="10" spans="2:7" ht="15" customHeight="1">
      <c r="B10" s="26" t="s">
        <v>446</v>
      </c>
      <c r="C10" s="24" t="s">
        <v>659</v>
      </c>
      <c r="E10" s="27" t="s">
        <v>447</v>
      </c>
      <c r="F10" s="24"/>
      <c r="G10" s="27" t="s">
        <v>523</v>
      </c>
    </row>
    <row r="11" spans="2:7" ht="15" customHeight="1">
      <c r="B11" s="26" t="s">
        <v>448</v>
      </c>
      <c r="C11" s="24" t="s">
        <v>660</v>
      </c>
      <c r="E11" s="27" t="s">
        <v>449</v>
      </c>
      <c r="F11" s="24"/>
      <c r="G11" s="27" t="s">
        <v>524</v>
      </c>
    </row>
    <row r="12" spans="2:7" ht="15" customHeight="1">
      <c r="B12" s="26" t="s">
        <v>450</v>
      </c>
      <c r="C12" s="24" t="s">
        <v>661</v>
      </c>
      <c r="E12" s="27" t="s">
        <v>783</v>
      </c>
      <c r="F12" s="24"/>
      <c r="G12" s="27" t="s">
        <v>611</v>
      </c>
    </row>
    <row r="13" spans="2:7" ht="15" customHeight="1">
      <c r="B13" s="26" t="s">
        <v>451</v>
      </c>
      <c r="C13" s="24" t="s">
        <v>662</v>
      </c>
      <c r="E13" s="27" t="s">
        <v>641</v>
      </c>
      <c r="F13" s="24"/>
      <c r="G13" s="27" t="s">
        <v>525</v>
      </c>
    </row>
    <row r="14" spans="2:7" ht="15" customHeight="1">
      <c r="B14" s="26" t="s">
        <v>452</v>
      </c>
      <c r="C14" s="24" t="s">
        <v>663</v>
      </c>
      <c r="E14" s="27" t="s">
        <v>642</v>
      </c>
      <c r="F14" s="24"/>
      <c r="G14" s="27" t="s">
        <v>526</v>
      </c>
    </row>
    <row r="15" spans="2:7" ht="15" customHeight="1">
      <c r="B15" s="26" t="s">
        <v>453</v>
      </c>
      <c r="C15" s="24" t="s">
        <v>664</v>
      </c>
      <c r="E15" s="27" t="s">
        <v>456</v>
      </c>
      <c r="F15" s="24"/>
      <c r="G15" s="27" t="s">
        <v>527</v>
      </c>
    </row>
    <row r="16" spans="2:7" ht="15" customHeight="1">
      <c r="B16" s="26" t="s">
        <v>454</v>
      </c>
      <c r="C16" s="24" t="s">
        <v>665</v>
      </c>
      <c r="E16" s="27" t="s">
        <v>458</v>
      </c>
      <c r="F16" s="24"/>
      <c r="G16" s="27" t="s">
        <v>528</v>
      </c>
    </row>
    <row r="17" spans="2:7" ht="15" customHeight="1" thickBot="1">
      <c r="B17" s="28" t="s">
        <v>681</v>
      </c>
      <c r="C17" s="24" t="s">
        <v>666</v>
      </c>
      <c r="E17" s="27" t="s">
        <v>459</v>
      </c>
      <c r="F17" s="24"/>
      <c r="G17" s="27"/>
    </row>
    <row r="18" spans="2:7" ht="15" customHeight="1">
      <c r="B18" s="26"/>
      <c r="C18" s="24" t="s">
        <v>667</v>
      </c>
      <c r="E18" s="27" t="s">
        <v>461</v>
      </c>
      <c r="F18" s="24"/>
      <c r="G18" s="27"/>
    </row>
    <row r="19" spans="2:7" ht="15" customHeight="1" thickBot="1">
      <c r="B19" s="28"/>
      <c r="C19" s="24"/>
      <c r="E19" s="27" t="s">
        <v>463</v>
      </c>
      <c r="F19" s="24"/>
      <c r="G19" s="27"/>
    </row>
    <row r="20" spans="2:7" ht="15" customHeight="1" thickBot="1">
      <c r="B20" s="29" t="s">
        <v>455</v>
      </c>
      <c r="C20" s="24" t="s">
        <v>671</v>
      </c>
      <c r="E20" s="27" t="s">
        <v>465</v>
      </c>
      <c r="F20" s="24"/>
      <c r="G20" s="637"/>
    </row>
    <row r="21" spans="2:7" ht="15" customHeight="1">
      <c r="B21" s="23" t="s">
        <v>399</v>
      </c>
      <c r="C21" s="24"/>
      <c r="E21" s="27" t="s">
        <v>467</v>
      </c>
      <c r="F21" s="24"/>
      <c r="G21" s="638" t="s">
        <v>774</v>
      </c>
    </row>
    <row r="22" spans="2:7" ht="15" customHeight="1" thickBot="1">
      <c r="B22" s="28" t="s">
        <v>400</v>
      </c>
      <c r="C22" s="24" t="s">
        <v>672</v>
      </c>
      <c r="E22" s="27" t="s">
        <v>469</v>
      </c>
      <c r="F22" s="24"/>
      <c r="G22" s="638" t="s">
        <v>775</v>
      </c>
    </row>
    <row r="23" spans="2:7" ht="15" customHeight="1" thickBot="1">
      <c r="B23" s="31" t="s">
        <v>457</v>
      </c>
      <c r="C23" s="24"/>
      <c r="E23" s="27" t="s">
        <v>471</v>
      </c>
      <c r="F23" s="24"/>
      <c r="G23" s="638" t="s">
        <v>776</v>
      </c>
    </row>
    <row r="24" spans="2:7" ht="15" customHeight="1">
      <c r="B24" s="32" t="s">
        <v>359</v>
      </c>
      <c r="C24" s="24"/>
      <c r="E24" s="27" t="s">
        <v>473</v>
      </c>
      <c r="F24" s="24"/>
      <c r="G24" s="638" t="s">
        <v>777</v>
      </c>
    </row>
    <row r="25" spans="2:7" ht="15" customHeight="1">
      <c r="B25" s="32" t="s">
        <v>460</v>
      </c>
      <c r="C25" s="24"/>
      <c r="E25" s="27" t="s">
        <v>474</v>
      </c>
      <c r="F25" s="24"/>
      <c r="G25" s="638" t="s">
        <v>778</v>
      </c>
    </row>
    <row r="26" spans="2:7" ht="15" customHeight="1">
      <c r="B26" s="32" t="s">
        <v>462</v>
      </c>
      <c r="C26" s="24"/>
      <c r="E26" s="27" t="s">
        <v>476</v>
      </c>
      <c r="F26" s="24"/>
      <c r="G26" s="638" t="s">
        <v>779</v>
      </c>
    </row>
    <row r="27" spans="2:7" ht="15" customHeight="1">
      <c r="B27" s="23" t="s">
        <v>464</v>
      </c>
      <c r="C27" s="33"/>
      <c r="E27" s="27" t="s">
        <v>477</v>
      </c>
      <c r="F27" s="24"/>
      <c r="G27" s="638"/>
    </row>
    <row r="28" spans="2:7" ht="15" customHeight="1" thickBot="1">
      <c r="B28" s="28" t="s">
        <v>466</v>
      </c>
      <c r="C28" s="24"/>
      <c r="E28" s="27"/>
      <c r="F28" s="24"/>
      <c r="G28" s="638"/>
    </row>
    <row r="29" spans="2:7" ht="15" customHeight="1" thickBot="1">
      <c r="B29" s="34" t="s">
        <v>468</v>
      </c>
      <c r="C29" s="24"/>
      <c r="E29" s="27"/>
      <c r="F29" s="24"/>
      <c r="G29" s="638"/>
    </row>
    <row r="30" spans="2:7" ht="15" customHeight="1">
      <c r="B30" s="23" t="s">
        <v>470</v>
      </c>
      <c r="C30" s="24"/>
      <c r="E30" s="27"/>
      <c r="F30" s="24"/>
      <c r="G30" s="638"/>
    </row>
    <row r="31" spans="2:7" ht="15" customHeight="1">
      <c r="B31" s="26" t="s">
        <v>472</v>
      </c>
      <c r="C31" s="24"/>
      <c r="E31" s="27"/>
      <c r="F31" s="24"/>
      <c r="G31" s="638"/>
    </row>
    <row r="32" spans="2:7" ht="15" customHeight="1">
      <c r="B32" s="26" t="s">
        <v>678</v>
      </c>
      <c r="C32" s="24"/>
      <c r="E32" s="27"/>
      <c r="F32" s="24"/>
      <c r="G32" s="638"/>
    </row>
    <row r="33" spans="1:7" ht="15" customHeight="1" thickBot="1">
      <c r="B33" s="35" t="s">
        <v>475</v>
      </c>
      <c r="C33" s="33"/>
      <c r="E33" s="27"/>
      <c r="F33" s="5"/>
      <c r="G33" s="638"/>
    </row>
    <row r="34" spans="1:7" ht="15" customHeight="1" thickBot="1">
      <c r="B34" s="36" t="s">
        <v>396</v>
      </c>
      <c r="C34" s="30"/>
      <c r="E34" s="27"/>
      <c r="F34" s="24"/>
      <c r="G34" s="638"/>
    </row>
    <row r="35" spans="1:7" ht="15" customHeight="1" thickBot="1">
      <c r="B35" s="37" t="s">
        <v>478</v>
      </c>
      <c r="C35" s="30"/>
      <c r="E35" s="27"/>
      <c r="F35" s="24"/>
      <c r="G35" s="638"/>
    </row>
    <row r="36" spans="1:7" ht="15" customHeight="1" thickBot="1">
      <c r="B36" s="38" t="s">
        <v>479</v>
      </c>
      <c r="C36" s="30"/>
      <c r="E36" s="39" t="s">
        <v>480</v>
      </c>
      <c r="F36" s="24"/>
      <c r="G36" s="639"/>
    </row>
    <row r="37" spans="1:7" ht="15" customHeight="1">
      <c r="B37" s="26" t="s">
        <v>481</v>
      </c>
      <c r="C37" s="30"/>
      <c r="E37" s="40" t="s">
        <v>482</v>
      </c>
      <c r="F37" s="24"/>
      <c r="G37" s="638"/>
    </row>
    <row r="38" spans="1:7" ht="15" customHeight="1" thickBot="1">
      <c r="B38" s="38" t="s">
        <v>483</v>
      </c>
      <c r="C38" s="30"/>
      <c r="D38" s="3"/>
      <c r="E38" s="27" t="s">
        <v>484</v>
      </c>
      <c r="G38" s="638"/>
    </row>
    <row r="39" spans="1:7" ht="15" customHeight="1">
      <c r="A39" s="2188" t="s">
        <v>197</v>
      </c>
      <c r="B39" s="38" t="s">
        <v>485</v>
      </c>
      <c r="C39" s="30"/>
      <c r="D39" s="3"/>
      <c r="E39" s="25" t="s">
        <v>486</v>
      </c>
      <c r="G39" s="638"/>
    </row>
    <row r="40" spans="1:7" ht="15" customHeight="1" thickBot="1">
      <c r="A40" s="2189"/>
      <c r="B40" s="35" t="s">
        <v>487</v>
      </c>
      <c r="C40" s="30"/>
      <c r="D40" s="3"/>
      <c r="E40" s="41" t="s">
        <v>488</v>
      </c>
      <c r="F40" s="5"/>
      <c r="G40" s="638"/>
    </row>
    <row r="41" spans="1:7" ht="15" customHeight="1" thickBot="1">
      <c r="A41" s="2189"/>
      <c r="B41" s="42"/>
      <c r="C41" s="30"/>
      <c r="D41" s="3"/>
      <c r="E41" s="43"/>
      <c r="F41" s="24"/>
      <c r="G41" s="7" t="s">
        <v>593</v>
      </c>
    </row>
    <row r="42" spans="1:7" ht="15" customHeight="1" thickBot="1">
      <c r="A42" s="2189"/>
      <c r="B42" s="44" t="s">
        <v>489</v>
      </c>
      <c r="C42" s="24" t="s">
        <v>146</v>
      </c>
      <c r="D42" s="3"/>
      <c r="E42" s="6"/>
      <c r="F42" s="24"/>
      <c r="G42" s="53" t="s">
        <v>594</v>
      </c>
    </row>
    <row r="43" spans="1:7" ht="15" customHeight="1" thickBot="1">
      <c r="A43" s="2189"/>
      <c r="B43" s="45" t="s">
        <v>490</v>
      </c>
      <c r="C43" s="24" t="s">
        <v>147</v>
      </c>
      <c r="D43" s="3"/>
      <c r="E43" s="46" t="s">
        <v>211</v>
      </c>
      <c r="F43" s="24"/>
      <c r="G43" s="53" t="s">
        <v>595</v>
      </c>
    </row>
    <row r="44" spans="1:7" ht="15" customHeight="1" thickBot="1">
      <c r="A44" s="2190"/>
      <c r="B44" s="47" t="s">
        <v>491</v>
      </c>
      <c r="C44" s="30"/>
      <c r="E44" s="27" t="s">
        <v>492</v>
      </c>
      <c r="F44" s="24"/>
      <c r="G44" s="53" t="s">
        <v>596</v>
      </c>
    </row>
    <row r="45" spans="1:7" ht="15" customHeight="1">
      <c r="A45" s="43"/>
      <c r="B45" s="47" t="s">
        <v>493</v>
      </c>
      <c r="C45" s="3"/>
      <c r="E45" s="27" t="s">
        <v>494</v>
      </c>
      <c r="F45" s="24"/>
      <c r="G45" s="53" t="s">
        <v>597</v>
      </c>
    </row>
    <row r="46" spans="1:7" ht="15" customHeight="1">
      <c r="B46" s="47" t="s">
        <v>495</v>
      </c>
      <c r="C46" s="20" t="s">
        <v>60</v>
      </c>
      <c r="E46" s="27" t="s">
        <v>496</v>
      </c>
      <c r="F46" s="24"/>
      <c r="G46" s="53" t="s">
        <v>598</v>
      </c>
    </row>
    <row r="47" spans="1:7" ht="15" customHeight="1">
      <c r="B47" s="47" t="s">
        <v>497</v>
      </c>
      <c r="C47" s="48" t="s">
        <v>61</v>
      </c>
      <c r="E47" s="27" t="s">
        <v>498</v>
      </c>
      <c r="F47" s="24"/>
      <c r="G47" s="53" t="s">
        <v>599</v>
      </c>
    </row>
    <row r="48" spans="1:7" ht="15" customHeight="1">
      <c r="B48" s="47" t="s">
        <v>499</v>
      </c>
      <c r="C48" s="48" t="s">
        <v>62</v>
      </c>
      <c r="E48" s="27" t="s">
        <v>500</v>
      </c>
      <c r="F48" s="24"/>
      <c r="G48" s="53" t="s">
        <v>600</v>
      </c>
    </row>
    <row r="49" spans="1:7" ht="15" customHeight="1">
      <c r="B49" s="47" t="s">
        <v>501</v>
      </c>
      <c r="C49" s="48" t="s">
        <v>226</v>
      </c>
      <c r="E49" s="27" t="s">
        <v>502</v>
      </c>
      <c r="F49" s="24"/>
      <c r="G49" s="53" t="s">
        <v>601</v>
      </c>
    </row>
    <row r="50" spans="1:7" ht="15" customHeight="1">
      <c r="B50" s="47" t="s">
        <v>503</v>
      </c>
      <c r="C50" s="48" t="s">
        <v>64</v>
      </c>
      <c r="D50" s="20"/>
      <c r="E50" s="27" t="s">
        <v>504</v>
      </c>
      <c r="F50" s="24"/>
      <c r="G50" s="53" t="s">
        <v>602</v>
      </c>
    </row>
    <row r="51" spans="1:7" ht="15" customHeight="1">
      <c r="B51" s="47" t="s">
        <v>505</v>
      </c>
      <c r="C51" s="48" t="s">
        <v>65</v>
      </c>
      <c r="D51" s="49"/>
      <c r="E51" s="27" t="s">
        <v>506</v>
      </c>
      <c r="F51" s="24"/>
      <c r="G51" s="53" t="s">
        <v>603</v>
      </c>
    </row>
    <row r="52" spans="1:7" ht="15" customHeight="1" thickBot="1">
      <c r="B52" s="50" t="s">
        <v>507</v>
      </c>
      <c r="C52" s="48" t="s">
        <v>66</v>
      </c>
      <c r="D52" s="49"/>
      <c r="E52" s="27" t="s">
        <v>508</v>
      </c>
      <c r="F52" s="24"/>
      <c r="G52" s="53" t="s">
        <v>604</v>
      </c>
    </row>
    <row r="53" spans="1:7" ht="15" customHeight="1">
      <c r="B53" s="51"/>
      <c r="C53" s="52"/>
      <c r="D53" s="49"/>
      <c r="E53" s="27" t="s">
        <v>509</v>
      </c>
      <c r="F53" s="24"/>
      <c r="G53" s="53" t="s">
        <v>605</v>
      </c>
    </row>
    <row r="54" spans="1:7" ht="15" customHeight="1">
      <c r="B54" s="51"/>
      <c r="C54" s="49"/>
      <c r="D54" s="49"/>
      <c r="E54" s="27" t="s">
        <v>510</v>
      </c>
      <c r="F54" s="24"/>
      <c r="G54" s="53" t="s">
        <v>606</v>
      </c>
    </row>
    <row r="55" spans="1:7">
      <c r="B55" s="51"/>
      <c r="C55" s="49"/>
      <c r="D55" s="49"/>
      <c r="E55" s="25" t="s">
        <v>511</v>
      </c>
      <c r="F55" s="24"/>
      <c r="G55" s="53" t="s">
        <v>607</v>
      </c>
    </row>
    <row r="56" spans="1:7">
      <c r="B56" s="51"/>
      <c r="C56" s="49"/>
      <c r="D56" s="49"/>
      <c r="E56" s="27" t="s">
        <v>512</v>
      </c>
      <c r="F56" s="52"/>
      <c r="G56" s="53" t="s">
        <v>608</v>
      </c>
    </row>
    <row r="57" spans="1:7">
      <c r="B57" s="51"/>
      <c r="C57" s="49"/>
      <c r="D57" s="49"/>
      <c r="E57" s="27" t="s">
        <v>513</v>
      </c>
      <c r="F57" s="52"/>
      <c r="G57" s="53" t="s">
        <v>609</v>
      </c>
    </row>
    <row r="58" spans="1:7" ht="13" customHeight="1" thickBot="1">
      <c r="B58" s="19"/>
      <c r="C58" s="49"/>
      <c r="D58" s="49"/>
      <c r="E58" s="41" t="s">
        <v>514</v>
      </c>
      <c r="F58" s="52"/>
      <c r="G58" s="53" t="s">
        <v>610</v>
      </c>
    </row>
    <row r="59" spans="1:7" ht="14">
      <c r="A59" s="19"/>
      <c r="B59" s="19"/>
      <c r="C59" s="49"/>
      <c r="D59" s="49"/>
      <c r="E59" s="53"/>
      <c r="F59" s="52"/>
      <c r="G59" s="53" t="s">
        <v>188</v>
      </c>
    </row>
    <row r="60" spans="1:7" ht="14">
      <c r="A60" s="19"/>
      <c r="C60" s="19"/>
      <c r="D60" s="19"/>
      <c r="E60" s="53"/>
      <c r="F60" s="52"/>
      <c r="G60" s="53"/>
    </row>
    <row r="61" spans="1:7" ht="14">
      <c r="A61" s="19"/>
      <c r="C61" s="19"/>
      <c r="D61" s="19"/>
      <c r="E61" s="53"/>
      <c r="F61" s="19"/>
      <c r="G61" s="53"/>
    </row>
    <row r="62" spans="1:7" ht="13" customHeight="1">
      <c r="A62" s="19"/>
      <c r="E62" s="53"/>
      <c r="F62" s="19"/>
      <c r="G62" s="53"/>
    </row>
    <row r="63" spans="1:7" ht="14">
      <c r="A63" s="19"/>
      <c r="E63" s="53"/>
      <c r="F63" s="19"/>
      <c r="G63" s="53"/>
    </row>
    <row r="64" spans="1:7" ht="14">
      <c r="E64" s="2"/>
      <c r="F64" s="19"/>
      <c r="G64" s="2"/>
    </row>
    <row r="65" spans="5:7" ht="14">
      <c r="E65" s="2"/>
      <c r="F65" s="19"/>
      <c r="G65" s="2"/>
    </row>
    <row r="66" spans="5:7">
      <c r="E66" s="2"/>
      <c r="G66" s="2"/>
    </row>
    <row r="67" spans="5:7">
      <c r="E67" s="2"/>
      <c r="G67" s="2"/>
    </row>
    <row r="68" spans="5:7">
      <c r="E68" s="2"/>
      <c r="G68" s="2"/>
    </row>
  </sheetData>
  <mergeCells count="1">
    <mergeCell ref="A39:A44"/>
  </mergeCells>
  <phoneticPr fontId="9"/>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基本情報シート</vt:lpstr>
      <vt:lpstr>変更連絡表</vt:lpstr>
      <vt:lpstr>注文シート</vt:lpstr>
      <vt:lpstr>申請書</vt:lpstr>
      <vt:lpstr>許可書</vt:lpstr>
      <vt:lpstr>計画書</vt:lpstr>
      <vt:lpstr>計画書 (2)</vt:lpstr>
      <vt:lpstr>貸出備品・販売物品申込書 </vt:lpstr>
      <vt:lpstr>アレルギー</vt:lpstr>
      <vt:lpstr>名簿</vt:lpstr>
      <vt:lpstr>名簿(外国人用)</vt:lpstr>
      <vt:lpstr>別注 </vt:lpstr>
      <vt:lpstr>食材一覧</vt:lpstr>
      <vt:lpstr>入力フォーム用項目</vt:lpstr>
      <vt:lpstr>基本情報シート!_Hlk39995922</vt:lpstr>
      <vt:lpstr>アレルギー!Print_Area</vt:lpstr>
      <vt:lpstr>基本情報シート!Print_Area</vt:lpstr>
      <vt:lpstr>許可書!Print_Area</vt:lpstr>
      <vt:lpstr>計画書!Print_Area</vt:lpstr>
      <vt:lpstr>'計画書 (2)'!Print_Area</vt:lpstr>
      <vt:lpstr>食材一覧!Print_Area</vt:lpstr>
      <vt:lpstr>申請書!Print_Area</vt:lpstr>
      <vt:lpstr>'貸出備品・販売物品申込書 '!Print_Area</vt:lpstr>
      <vt:lpstr>注文シート!Print_Area</vt:lpstr>
      <vt:lpstr>入力フォーム用項目!Print_Area</vt:lpstr>
      <vt:lpstr>変更連絡表!Print_Area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濵田 幸子</cp:lastModifiedBy>
  <cp:lastPrinted>2025-02-24T08:50:53Z</cp:lastPrinted>
  <dcterms:created xsi:type="dcterms:W3CDTF">2012-03-16T02:28:01Z</dcterms:created>
  <dcterms:modified xsi:type="dcterms:W3CDTF">2025-03-23T00:34:55Z</dcterms:modified>
</cp:coreProperties>
</file>